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DT\$Comun\OLESEA\Inf.econ.-fin_BNM\2025\06\Pt.MK\"/>
    </mc:Choice>
  </mc:AlternateContent>
  <bookViews>
    <workbookView xWindow="0" yWindow="0" windowWidth="23040" windowHeight="8904"/>
  </bookViews>
  <sheets>
    <sheet name="Anexa nr.1-RO" sheetId="1" r:id="rId1"/>
  </sheets>
  <externalReferences>
    <externalReference r:id="rId2"/>
  </externalReferences>
  <definedNames>
    <definedName name="_xlnm._FilterDatabase" localSheetId="0" hidden="1">'Anexa nr.1-RO'!$A$10:$G$102</definedName>
    <definedName name="_xlnm.Print_Area" localSheetId="0">'Anexa nr.1-RO'!$A$1:$G$108</definedName>
    <definedName name="_xlnm.Print_Titles" localSheetId="0">'Anexa nr.1-RO'!$7:$9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4" i="1" l="1"/>
  <c r="E102" i="1"/>
  <c r="B102" i="1"/>
  <c r="G96" i="1"/>
  <c r="F96" i="1"/>
  <c r="E96" i="1"/>
  <c r="D96" i="1"/>
  <c r="C96" i="1"/>
  <c r="B96" i="1"/>
  <c r="G95" i="1"/>
  <c r="F95" i="1"/>
  <c r="E95" i="1"/>
  <c r="D95" i="1"/>
  <c r="C95" i="1"/>
  <c r="B95" i="1"/>
  <c r="G94" i="1"/>
  <c r="F94" i="1"/>
  <c r="E94" i="1"/>
  <c r="D94" i="1"/>
  <c r="C94" i="1"/>
  <c r="B94" i="1"/>
  <c r="G93" i="1"/>
  <c r="F93" i="1"/>
  <c r="E93" i="1"/>
  <c r="D93" i="1"/>
  <c r="C93" i="1"/>
  <c r="B93" i="1"/>
  <c r="G92" i="1"/>
  <c r="F92" i="1"/>
  <c r="E92" i="1"/>
  <c r="D92" i="1"/>
  <c r="C92" i="1"/>
  <c r="B92" i="1"/>
  <c r="D91" i="1"/>
  <c r="C91" i="1"/>
  <c r="B91" i="1"/>
  <c r="G90" i="1"/>
  <c r="F90" i="1"/>
  <c r="E90" i="1"/>
  <c r="D90" i="1"/>
  <c r="C90" i="1"/>
  <c r="B90" i="1"/>
  <c r="A90" i="1"/>
  <c r="G89" i="1"/>
  <c r="F89" i="1"/>
  <c r="E89" i="1"/>
  <c r="D89" i="1"/>
  <c r="C89" i="1"/>
  <c r="B89" i="1"/>
  <c r="A89" i="1"/>
  <c r="D88" i="1"/>
  <c r="C88" i="1"/>
  <c r="B88" i="1"/>
  <c r="G87" i="1"/>
  <c r="F87" i="1"/>
  <c r="E87" i="1"/>
  <c r="D87" i="1"/>
  <c r="C87" i="1"/>
  <c r="B87" i="1"/>
  <c r="A87" i="1"/>
  <c r="G86" i="1"/>
  <c r="F86" i="1"/>
  <c r="E86" i="1"/>
  <c r="D86" i="1"/>
  <c r="C86" i="1"/>
  <c r="B86" i="1"/>
  <c r="A86" i="1"/>
  <c r="G85" i="1"/>
  <c r="F85" i="1"/>
  <c r="E85" i="1"/>
  <c r="D85" i="1"/>
  <c r="C85" i="1"/>
  <c r="B85" i="1"/>
  <c r="A85" i="1"/>
  <c r="G84" i="1"/>
  <c r="F84" i="1"/>
  <c r="E84" i="1"/>
  <c r="D84" i="1"/>
  <c r="C84" i="1"/>
  <c r="B84" i="1"/>
  <c r="A84" i="1"/>
  <c r="G83" i="1"/>
  <c r="F83" i="1"/>
  <c r="E83" i="1"/>
  <c r="D83" i="1"/>
  <c r="C83" i="1"/>
  <c r="B83" i="1"/>
  <c r="A83" i="1"/>
  <c r="G82" i="1"/>
  <c r="F82" i="1"/>
  <c r="E82" i="1"/>
  <c r="D82" i="1"/>
  <c r="C82" i="1"/>
  <c r="B82" i="1"/>
  <c r="A82" i="1"/>
  <c r="G81" i="1"/>
  <c r="F81" i="1"/>
  <c r="E81" i="1"/>
  <c r="D81" i="1"/>
  <c r="C81" i="1"/>
  <c r="B81" i="1"/>
  <c r="A81" i="1"/>
  <c r="G80" i="1"/>
  <c r="F80" i="1"/>
  <c r="E80" i="1"/>
  <c r="D80" i="1"/>
  <c r="C80" i="1"/>
  <c r="B80" i="1"/>
  <c r="A80" i="1"/>
  <c r="G79" i="1"/>
  <c r="F79" i="1"/>
  <c r="E79" i="1"/>
  <c r="D79" i="1"/>
  <c r="C79" i="1"/>
  <c r="B79" i="1"/>
  <c r="A79" i="1"/>
  <c r="D78" i="1"/>
  <c r="C78" i="1"/>
  <c r="B78" i="1"/>
  <c r="G77" i="1"/>
  <c r="F77" i="1"/>
  <c r="E77" i="1"/>
  <c r="D77" i="1"/>
  <c r="C77" i="1"/>
  <c r="B77" i="1"/>
  <c r="A77" i="1"/>
  <c r="G76" i="1"/>
  <c r="F76" i="1"/>
  <c r="E76" i="1"/>
  <c r="D76" i="1"/>
  <c r="C76" i="1"/>
  <c r="B76" i="1"/>
  <c r="A76" i="1"/>
  <c r="G75" i="1"/>
  <c r="F75" i="1"/>
  <c r="E75" i="1"/>
  <c r="D75" i="1"/>
  <c r="C75" i="1"/>
  <c r="B75" i="1"/>
  <c r="A75" i="1"/>
  <c r="G74" i="1"/>
  <c r="F74" i="1"/>
  <c r="E74" i="1"/>
  <c r="D74" i="1"/>
  <c r="C74" i="1"/>
  <c r="B74" i="1"/>
  <c r="A74" i="1"/>
  <c r="G73" i="1"/>
  <c r="F73" i="1"/>
  <c r="E73" i="1"/>
  <c r="D73" i="1"/>
  <c r="C73" i="1"/>
  <c r="B73" i="1"/>
  <c r="A73" i="1"/>
  <c r="G72" i="1"/>
  <c r="F72" i="1"/>
  <c r="E72" i="1"/>
  <c r="D72" i="1"/>
  <c r="C72" i="1"/>
  <c r="B72" i="1"/>
  <c r="A72" i="1"/>
  <c r="G71" i="1"/>
  <c r="F71" i="1"/>
  <c r="E71" i="1"/>
  <c r="D71" i="1"/>
  <c r="C71" i="1"/>
  <c r="B71" i="1"/>
  <c r="A71" i="1"/>
  <c r="G70" i="1"/>
  <c r="F70" i="1"/>
  <c r="E70" i="1"/>
  <c r="D70" i="1"/>
  <c r="C70" i="1"/>
  <c r="B70" i="1"/>
  <c r="A70" i="1"/>
  <c r="G69" i="1"/>
  <c r="F69" i="1"/>
  <c r="E69" i="1"/>
  <c r="D69" i="1"/>
  <c r="C69" i="1"/>
  <c r="B69" i="1"/>
  <c r="A69" i="1"/>
  <c r="G68" i="1"/>
  <c r="F68" i="1"/>
  <c r="E68" i="1"/>
  <c r="D68" i="1"/>
  <c r="C68" i="1"/>
  <c r="B68" i="1"/>
  <c r="A68" i="1"/>
  <c r="G67" i="1"/>
  <c r="F67" i="1"/>
  <c r="E67" i="1"/>
  <c r="D67" i="1"/>
  <c r="C67" i="1"/>
  <c r="B67" i="1"/>
  <c r="A67" i="1"/>
  <c r="G66" i="1"/>
  <c r="F66" i="1"/>
  <c r="E66" i="1"/>
  <c r="D66" i="1"/>
  <c r="C66" i="1"/>
  <c r="B66" i="1"/>
  <c r="A66" i="1"/>
  <c r="G65" i="1"/>
  <c r="F65" i="1"/>
  <c r="E65" i="1"/>
  <c r="D65" i="1"/>
  <c r="C65" i="1"/>
  <c r="B65" i="1"/>
  <c r="A65" i="1"/>
  <c r="G64" i="1"/>
  <c r="F64" i="1"/>
  <c r="E64" i="1"/>
  <c r="D64" i="1"/>
  <c r="C64" i="1"/>
  <c r="B64" i="1"/>
  <c r="A64" i="1"/>
  <c r="G63" i="1"/>
  <c r="F63" i="1"/>
  <c r="E63" i="1"/>
  <c r="D63" i="1"/>
  <c r="C63" i="1"/>
  <c r="B63" i="1"/>
  <c r="A63" i="1"/>
  <c r="D62" i="1"/>
  <c r="C62" i="1"/>
  <c r="B62" i="1"/>
  <c r="G61" i="1"/>
  <c r="F61" i="1"/>
  <c r="E61" i="1"/>
  <c r="D61" i="1"/>
  <c r="C61" i="1"/>
  <c r="B61" i="1"/>
  <c r="A61" i="1"/>
  <c r="G60" i="1"/>
  <c r="F60" i="1"/>
  <c r="E60" i="1"/>
  <c r="D60" i="1"/>
  <c r="C60" i="1"/>
  <c r="B60" i="1"/>
  <c r="A60" i="1"/>
  <c r="G59" i="1"/>
  <c r="F59" i="1"/>
  <c r="E59" i="1"/>
  <c r="D59" i="1"/>
  <c r="C59" i="1"/>
  <c r="B59" i="1"/>
  <c r="A59" i="1"/>
  <c r="G58" i="1"/>
  <c r="F58" i="1"/>
  <c r="E58" i="1"/>
  <c r="D58" i="1"/>
  <c r="C58" i="1"/>
  <c r="B58" i="1"/>
  <c r="A58" i="1"/>
  <c r="G57" i="1"/>
  <c r="F57" i="1"/>
  <c r="E57" i="1"/>
  <c r="D57" i="1"/>
  <c r="C57" i="1"/>
  <c r="B57" i="1"/>
  <c r="A57" i="1"/>
  <c r="G56" i="1"/>
  <c r="F56" i="1"/>
  <c r="E56" i="1"/>
  <c r="D56" i="1"/>
  <c r="C56" i="1"/>
  <c r="B56" i="1"/>
  <c r="A56" i="1"/>
  <c r="G55" i="1"/>
  <c r="F55" i="1"/>
  <c r="E55" i="1"/>
  <c r="D55" i="1"/>
  <c r="C55" i="1"/>
  <c r="B55" i="1"/>
  <c r="A55" i="1"/>
  <c r="D54" i="1"/>
  <c r="C54" i="1"/>
  <c r="B54" i="1"/>
  <c r="G53" i="1"/>
  <c r="F53" i="1"/>
  <c r="E53" i="1"/>
  <c r="D53" i="1"/>
  <c r="C53" i="1"/>
  <c r="B53" i="1"/>
  <c r="A53" i="1"/>
  <c r="G52" i="1"/>
  <c r="F52" i="1"/>
  <c r="E52" i="1"/>
  <c r="D52" i="1"/>
  <c r="C52" i="1"/>
  <c r="B52" i="1"/>
  <c r="A52" i="1"/>
  <c r="G51" i="1"/>
  <c r="F51" i="1"/>
  <c r="E51" i="1"/>
  <c r="D51" i="1"/>
  <c r="C51" i="1"/>
  <c r="B51" i="1"/>
  <c r="A51" i="1"/>
  <c r="G50" i="1"/>
  <c r="F50" i="1"/>
  <c r="E50" i="1"/>
  <c r="D50" i="1"/>
  <c r="C50" i="1"/>
  <c r="B50" i="1"/>
  <c r="A50" i="1"/>
  <c r="G49" i="1"/>
  <c r="F49" i="1"/>
  <c r="E49" i="1"/>
  <c r="D49" i="1"/>
  <c r="C49" i="1"/>
  <c r="B49" i="1"/>
  <c r="A49" i="1"/>
  <c r="G48" i="1"/>
  <c r="F48" i="1"/>
  <c r="E48" i="1"/>
  <c r="D48" i="1"/>
  <c r="C48" i="1"/>
  <c r="B48" i="1"/>
  <c r="A48" i="1"/>
  <c r="G47" i="1"/>
  <c r="F47" i="1"/>
  <c r="E47" i="1"/>
  <c r="D47" i="1"/>
  <c r="C47" i="1"/>
  <c r="B47" i="1"/>
  <c r="A47" i="1"/>
  <c r="G46" i="1"/>
  <c r="F46" i="1"/>
  <c r="E46" i="1"/>
  <c r="D46" i="1"/>
  <c r="C46" i="1"/>
  <c r="B46" i="1"/>
  <c r="A46" i="1"/>
  <c r="G45" i="1"/>
  <c r="F45" i="1"/>
  <c r="E45" i="1"/>
  <c r="D45" i="1"/>
  <c r="C45" i="1"/>
  <c r="B45" i="1"/>
  <c r="A45" i="1"/>
  <c r="G44" i="1"/>
  <c r="F44" i="1"/>
  <c r="E44" i="1"/>
  <c r="D44" i="1"/>
  <c r="C44" i="1"/>
  <c r="B44" i="1"/>
  <c r="A44" i="1"/>
  <c r="G43" i="1"/>
  <c r="F43" i="1"/>
  <c r="E43" i="1"/>
  <c r="D43" i="1"/>
  <c r="C43" i="1"/>
  <c r="B43" i="1"/>
  <c r="A43" i="1"/>
  <c r="G42" i="1"/>
  <c r="F42" i="1"/>
  <c r="E42" i="1"/>
  <c r="D42" i="1"/>
  <c r="C42" i="1"/>
  <c r="B42" i="1"/>
  <c r="A42" i="1"/>
  <c r="G41" i="1"/>
  <c r="F41" i="1"/>
  <c r="E41" i="1"/>
  <c r="D41" i="1"/>
  <c r="C41" i="1"/>
  <c r="B41" i="1"/>
  <c r="A41" i="1"/>
  <c r="G40" i="1"/>
  <c r="F40" i="1"/>
  <c r="E40" i="1"/>
  <c r="D40" i="1"/>
  <c r="C40" i="1"/>
  <c r="B40" i="1"/>
  <c r="A40" i="1"/>
  <c r="G39" i="1"/>
  <c r="F39" i="1"/>
  <c r="E39" i="1"/>
  <c r="D39" i="1"/>
  <c r="C39" i="1"/>
  <c r="B39" i="1"/>
  <c r="A39" i="1"/>
  <c r="G38" i="1"/>
  <c r="F38" i="1"/>
  <c r="E38" i="1"/>
  <c r="D38" i="1"/>
  <c r="C38" i="1"/>
  <c r="B38" i="1"/>
  <c r="A38" i="1"/>
  <c r="G37" i="1"/>
  <c r="F37" i="1"/>
  <c r="E37" i="1"/>
  <c r="D37" i="1"/>
  <c r="C37" i="1"/>
  <c r="B37" i="1"/>
  <c r="A37" i="1"/>
  <c r="G36" i="1"/>
  <c r="F36" i="1"/>
  <c r="E36" i="1"/>
  <c r="D36" i="1"/>
  <c r="C36" i="1"/>
  <c r="B36" i="1"/>
  <c r="A36" i="1"/>
  <c r="G35" i="1"/>
  <c r="F35" i="1"/>
  <c r="E35" i="1"/>
  <c r="D35" i="1"/>
  <c r="C35" i="1"/>
  <c r="B35" i="1"/>
  <c r="A35" i="1"/>
  <c r="G34" i="1"/>
  <c r="F34" i="1"/>
  <c r="E34" i="1"/>
  <c r="D34" i="1"/>
  <c r="C34" i="1"/>
  <c r="B34" i="1"/>
  <c r="A34" i="1"/>
  <c r="G33" i="1"/>
  <c r="F33" i="1"/>
  <c r="E33" i="1"/>
  <c r="D33" i="1"/>
  <c r="C33" i="1"/>
  <c r="B33" i="1"/>
  <c r="A33" i="1"/>
  <c r="G32" i="1"/>
  <c r="F32" i="1"/>
  <c r="E32" i="1"/>
  <c r="D32" i="1"/>
  <c r="C32" i="1"/>
  <c r="B32" i="1"/>
  <c r="A32" i="1"/>
  <c r="G31" i="1"/>
  <c r="F31" i="1"/>
  <c r="E31" i="1"/>
  <c r="D31" i="1"/>
  <c r="C31" i="1"/>
  <c r="B31" i="1"/>
  <c r="A31" i="1"/>
  <c r="G30" i="1"/>
  <c r="F30" i="1"/>
  <c r="E30" i="1"/>
  <c r="D30" i="1"/>
  <c r="C30" i="1"/>
  <c r="B30" i="1"/>
  <c r="A30" i="1"/>
  <c r="G29" i="1"/>
  <c r="F29" i="1"/>
  <c r="E29" i="1"/>
  <c r="D29" i="1"/>
  <c r="C29" i="1"/>
  <c r="B29" i="1"/>
  <c r="A29" i="1"/>
  <c r="G28" i="1"/>
  <c r="F28" i="1"/>
  <c r="E28" i="1"/>
  <c r="D28" i="1"/>
  <c r="C28" i="1"/>
  <c r="B28" i="1"/>
  <c r="A28" i="1"/>
  <c r="G27" i="1"/>
  <c r="F27" i="1"/>
  <c r="E27" i="1"/>
  <c r="D27" i="1"/>
  <c r="C27" i="1"/>
  <c r="B27" i="1"/>
  <c r="A27" i="1"/>
  <c r="G26" i="1"/>
  <c r="F26" i="1"/>
  <c r="E26" i="1"/>
  <c r="D26" i="1"/>
  <c r="C26" i="1"/>
  <c r="B26" i="1"/>
  <c r="A26" i="1"/>
  <c r="G25" i="1"/>
  <c r="F25" i="1"/>
  <c r="E25" i="1"/>
  <c r="D25" i="1"/>
  <c r="C25" i="1"/>
  <c r="B25" i="1"/>
  <c r="A25" i="1"/>
  <c r="D24" i="1"/>
  <c r="C24" i="1"/>
  <c r="B24" i="1"/>
  <c r="G23" i="1"/>
  <c r="F23" i="1"/>
  <c r="E23" i="1"/>
  <c r="D23" i="1"/>
  <c r="C23" i="1"/>
  <c r="B23" i="1"/>
  <c r="A23" i="1"/>
  <c r="G22" i="1"/>
  <c r="F22" i="1"/>
  <c r="E22" i="1"/>
  <c r="D22" i="1"/>
  <c r="C22" i="1"/>
  <c r="B22" i="1"/>
  <c r="A22" i="1"/>
  <c r="G21" i="1"/>
  <c r="F21" i="1"/>
  <c r="E21" i="1"/>
  <c r="D21" i="1"/>
  <c r="C21" i="1"/>
  <c r="B21" i="1"/>
  <c r="A21" i="1"/>
  <c r="G20" i="1"/>
  <c r="F20" i="1"/>
  <c r="E20" i="1"/>
  <c r="D20" i="1"/>
  <c r="C20" i="1"/>
  <c r="B20" i="1"/>
  <c r="A20" i="1"/>
  <c r="G19" i="1"/>
  <c r="F19" i="1"/>
  <c r="E19" i="1"/>
  <c r="C19" i="1"/>
  <c r="B19" i="1"/>
  <c r="A19" i="1"/>
  <c r="G18" i="1"/>
  <c r="F18" i="1"/>
  <c r="E18" i="1"/>
  <c r="D18" i="1"/>
  <c r="C18" i="1"/>
  <c r="B18" i="1"/>
  <c r="A18" i="1"/>
  <c r="G17" i="1"/>
  <c r="F17" i="1"/>
  <c r="E17" i="1"/>
  <c r="D17" i="1"/>
  <c r="C17" i="1"/>
  <c r="B17" i="1"/>
  <c r="A17" i="1"/>
  <c r="G16" i="1"/>
  <c r="F16" i="1"/>
  <c r="E16" i="1"/>
  <c r="D16" i="1"/>
  <c r="C16" i="1"/>
  <c r="B16" i="1"/>
  <c r="A16" i="1"/>
  <c r="G15" i="1"/>
  <c r="F15" i="1"/>
  <c r="E15" i="1"/>
  <c r="D15" i="1"/>
  <c r="C15" i="1"/>
  <c r="B15" i="1"/>
  <c r="A15" i="1"/>
  <c r="G14" i="1"/>
  <c r="F14" i="1"/>
  <c r="E14" i="1"/>
  <c r="D14" i="1"/>
  <c r="C14" i="1"/>
  <c r="B14" i="1"/>
  <c r="A14" i="1"/>
  <c r="G13" i="1"/>
  <c r="F13" i="1"/>
  <c r="E13" i="1"/>
  <c r="D13" i="1"/>
  <c r="C13" i="1"/>
  <c r="B13" i="1"/>
  <c r="A13" i="1"/>
  <c r="G12" i="1"/>
  <c r="F12" i="1"/>
  <c r="E12" i="1"/>
  <c r="D12" i="1"/>
  <c r="C12" i="1"/>
  <c r="B12" i="1"/>
  <c r="A12" i="1"/>
  <c r="G11" i="1"/>
  <c r="F11" i="1"/>
  <c r="E11" i="1"/>
  <c r="D11" i="1"/>
  <c r="C11" i="1"/>
  <c r="B11" i="1"/>
  <c r="A11" i="1"/>
  <c r="G9" i="1"/>
  <c r="F9" i="1"/>
  <c r="E9" i="1"/>
  <c r="B6" i="1"/>
</calcChain>
</file>

<file path=xl/sharedStrings.xml><?xml version="1.0" encoding="utf-8"?>
<sst xmlns="http://schemas.openxmlformats.org/spreadsheetml/2006/main" count="30" uniqueCount="29">
  <si>
    <r>
      <t xml:space="preserve">Anexa nr. 1 </t>
    </r>
    <r>
      <rPr>
        <i/>
        <sz val="12"/>
        <rFont val="Times New Roman"/>
        <family val="1"/>
        <charset val="204"/>
      </rPr>
      <t xml:space="preserve"> la „Regulamentul cu privire la cerintele de publicare a informatiilor de catre banci</t>
    </r>
  </si>
  <si>
    <t>Informaţie privind activitatea economico-financiară</t>
  </si>
  <si>
    <t>a BC "MAIB" SA</t>
  </si>
  <si>
    <t>Nr. crt</t>
  </si>
  <si>
    <t>Denumirea indicatorilor</t>
  </si>
  <si>
    <t>Unitatea de măsură</t>
  </si>
  <si>
    <t>Normativ</t>
  </si>
  <si>
    <t>De facto</t>
  </si>
  <si>
    <t xml:space="preserve">luna precedentă celei gestionare
</t>
  </si>
  <si>
    <t xml:space="preserve">anul precedent celui gestionar 
/ajustat/  </t>
  </si>
  <si>
    <t>1.</t>
  </si>
  <si>
    <t>CAPITAL</t>
  </si>
  <si>
    <t>2.</t>
  </si>
  <si>
    <t>3.</t>
  </si>
  <si>
    <t>4.</t>
  </si>
  <si>
    <t>5.</t>
  </si>
  <si>
    <t>6.</t>
  </si>
  <si>
    <t>7.</t>
  </si>
  <si>
    <t>7.1</t>
  </si>
  <si>
    <t>7.2.</t>
  </si>
  <si>
    <t>7.2.1</t>
  </si>
  <si>
    <t>7.2.2</t>
  </si>
  <si>
    <t>7.2.3</t>
  </si>
  <si>
    <t>Nota: Informaţia  este dezvăluită, conform cerinţelor expuse în Regulamentul cu privire la cerintele de publicare a informatiei de catre banci.</t>
  </si>
  <si>
    <t>Vicepresedinte</t>
  </si>
  <si>
    <t>Macar Stoianov</t>
  </si>
  <si>
    <t>Data perfectării</t>
  </si>
  <si>
    <t>L.Ş.</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</si>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</sst>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0"/>
      <name val="Arial Cyr Rom"/>
      <charset val="204"/>
    </font>
    <font>
      <sz val="12"/>
      <name val="Times New Roman"/>
      <family val="1"/>
      <charset val="204"/>
    </font>
    <font>
      <i/>
      <sz val="12"/>
      <name val="Times New Roman"/>
      <family val="1"/>
    </font>
    <font>
      <i/>
      <sz val="12"/>
      <name val="Times New Roman"/>
      <family val="1"/>
      <charset val="204"/>
    </font>
    <font>
      <i/>
      <sz val="12"/>
      <name val="Arial Cyr Rom"/>
      <charset val="204"/>
    </font>
    <font>
      <sz val="12"/>
      <name val="Arial Cyr Rom"/>
      <charset val="204"/>
    </font>
    <font>
      <sz val="12"/>
      <color theme="1"/>
      <name val="Arial Cyr Rom"/>
      <charset val="204"/>
    </font>
    <font>
      <sz val="12"/>
      <color theme="1"/>
      <name val="Times New Roman"/>
      <family val="1"/>
      <charset val="204"/>
    </font>
    <font>
      <b/>
      <sz val="12"/>
      <name val="Times New Roman"/>
      <family val="1"/>
      <charset val="204"/>
    </font>
    <font>
      <sz val="12"/>
      <color rgb="FFCC0099"/>
      <name val="Arial Cyr Rom"/>
      <charset val="204"/>
    </font>
    <font>
      <i/>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64"/>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84">
    <xf numFmtId="0" fontId="0" fillId="0" borderId="0" xfId="0"/>
    <xf numFmtId="49" fontId="1" fillId="0" borderId="0" xfId="0" applyNumberFormat="1" applyFont="1" applyFill="1" applyAlignment="1">
      <alignment horizontal="right"/>
    </xf>
    <xf numFmtId="0" fontId="1" fillId="0" borderId="0" xfId="0" applyFont="1" applyFill="1" applyAlignment="1">
      <alignment horizontal="right" wrapText="1"/>
    </xf>
    <xf numFmtId="0" fontId="1" fillId="0" borderId="0" xfId="0" applyFont="1" applyFill="1" applyAlignment="1">
      <alignment horizontal="right"/>
    </xf>
    <xf numFmtId="0" fontId="1" fillId="2" borderId="0" xfId="0" applyFont="1" applyFill="1"/>
    <xf numFmtId="0" fontId="2" fillId="0" borderId="0" xfId="0" applyFont="1" applyFill="1" applyAlignment="1">
      <alignment horizontal="left" vertical="top" wrapText="1" shrinkToFit="1"/>
    </xf>
    <xf numFmtId="0" fontId="4" fillId="0" borderId="0" xfId="0" applyFont="1" applyFill="1" applyAlignment="1">
      <alignment horizontal="left" vertical="top"/>
    </xf>
    <xf numFmtId="0" fontId="5" fillId="0" borderId="0" xfId="0" applyFont="1" applyFill="1"/>
    <xf numFmtId="0" fontId="1" fillId="0" borderId="0" xfId="0" applyFont="1" applyFill="1" applyAlignment="1">
      <alignment horizontal="right" wrapText="1" shrinkToFit="1"/>
    </xf>
    <xf numFmtId="0" fontId="6" fillId="0" borderId="0" xfId="0" applyFont="1" applyFill="1" applyAlignment="1"/>
    <xf numFmtId="49" fontId="5" fillId="0" borderId="0" xfId="0" applyNumberFormat="1" applyFont="1" applyFill="1"/>
    <xf numFmtId="0" fontId="5" fillId="0" borderId="0" xfId="0" applyFont="1" applyFill="1" applyAlignment="1">
      <alignment wrapText="1"/>
    </xf>
    <xf numFmtId="0" fontId="3" fillId="0" borderId="0" xfId="0" applyFont="1" applyFill="1" applyBorder="1" applyAlignment="1">
      <alignment horizontal="center"/>
    </xf>
    <xf numFmtId="0" fontId="3" fillId="2" borderId="0" xfId="0" applyFont="1" applyFill="1" applyBorder="1" applyAlignment="1">
      <alignment horizontal="left"/>
    </xf>
    <xf numFmtId="0" fontId="3" fillId="0" borderId="0" xfId="0" applyFont="1" applyFill="1" applyBorder="1" applyAlignment="1">
      <alignment horizontal="left"/>
    </xf>
    <xf numFmtId="0" fontId="7" fillId="0" borderId="0" xfId="0" applyFont="1" applyFill="1" applyBorder="1" applyAlignment="1">
      <alignment horizontal="left"/>
    </xf>
    <xf numFmtId="0" fontId="3" fillId="2" borderId="0" xfId="0" applyFont="1" applyFill="1" applyBorder="1" applyAlignment="1"/>
    <xf numFmtId="0" fontId="3" fillId="0" borderId="0" xfId="0" applyFont="1" applyFill="1" applyBorder="1" applyAlignment="1"/>
    <xf numFmtId="0" fontId="7" fillId="0" borderId="0" xfId="0" applyFont="1" applyFill="1" applyBorder="1" applyAlignment="1"/>
    <xf numFmtId="49" fontId="1" fillId="0" borderId="0" xfId="0" applyNumberFormat="1" applyFont="1" applyFill="1" applyBorder="1" applyAlignment="1"/>
    <xf numFmtId="0" fontId="1" fillId="0" borderId="0" xfId="0" applyFont="1" applyFill="1" applyBorder="1" applyAlignment="1">
      <alignment wrapText="1"/>
    </xf>
    <xf numFmtId="0" fontId="1" fillId="0" borderId="0" xfId="0" applyFont="1" applyFill="1" applyBorder="1" applyAlignment="1"/>
    <xf numFmtId="0" fontId="1" fillId="2" borderId="0" xfId="0" applyFont="1" applyFill="1" applyBorder="1" applyAlignment="1"/>
    <xf numFmtId="0" fontId="1" fillId="0" borderId="0" xfId="0" applyFont="1" applyFill="1"/>
    <xf numFmtId="0" fontId="7" fillId="0" borderId="0" xfId="0" applyFont="1" applyFill="1"/>
    <xf numFmtId="0" fontId="3" fillId="2" borderId="1" xfId="0" applyFont="1" applyFill="1" applyBorder="1" applyAlignment="1">
      <alignment horizontal="center" vertical="center"/>
    </xf>
    <xf numFmtId="49" fontId="3" fillId="0" borderId="2" xfId="0" applyNumberFormat="1"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2" borderId="4" xfId="0" applyFont="1" applyFill="1" applyBorder="1" applyAlignment="1">
      <alignment horizontal="center" vertical="top"/>
    </xf>
    <xf numFmtId="0" fontId="3" fillId="0" borderId="5" xfId="0" applyFont="1" applyFill="1" applyBorder="1" applyAlignment="1">
      <alignment horizontal="center"/>
    </xf>
    <xf numFmtId="0" fontId="3" fillId="0" borderId="6" xfId="0" applyFont="1" applyFill="1" applyBorder="1" applyAlignment="1">
      <alignment horizontal="center"/>
    </xf>
    <xf numFmtId="49" fontId="3" fillId="0" borderId="7" xfId="0" applyNumberFormat="1"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2" borderId="9" xfId="0" applyFont="1" applyFill="1" applyBorder="1" applyAlignment="1">
      <alignment horizontal="center" vertical="top"/>
    </xf>
    <xf numFmtId="0" fontId="1"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49" fontId="3" fillId="0" borderId="12" xfId="0" applyNumberFormat="1" applyFont="1" applyFill="1" applyBorder="1" applyAlignment="1">
      <alignment horizontal="center" vertical="top"/>
    </xf>
    <xf numFmtId="0" fontId="3" fillId="0" borderId="1"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2" borderId="13" xfId="0" applyFont="1" applyFill="1" applyBorder="1" applyAlignment="1">
      <alignment horizontal="center" vertical="top"/>
    </xf>
    <xf numFmtId="14" fontId="1" fillId="0" borderId="13" xfId="0" applyNumberFormat="1" applyFont="1" applyFill="1" applyBorder="1" applyAlignment="1">
      <alignment horizontal="center" vertical="center" wrapText="1"/>
    </xf>
    <xf numFmtId="14" fontId="1" fillId="0" borderId="14" xfId="0" applyNumberFormat="1" applyFont="1" applyFill="1" applyBorder="1" applyAlignment="1">
      <alignment horizontal="center" vertical="center" wrapText="1"/>
    </xf>
    <xf numFmtId="49" fontId="8" fillId="0" borderId="15" xfId="0" applyNumberFormat="1" applyFont="1" applyFill="1" applyBorder="1" applyAlignment="1">
      <alignment horizontal="right" vertical="top"/>
    </xf>
    <xf numFmtId="0" fontId="8" fillId="0" borderId="16" xfId="0" applyFont="1" applyFill="1" applyBorder="1" applyAlignment="1">
      <alignment horizontal="center" vertical="top" wrapText="1"/>
    </xf>
    <xf numFmtId="0" fontId="1" fillId="0" borderId="16" xfId="0" applyFont="1" applyFill="1" applyBorder="1" applyAlignment="1">
      <alignment horizontal="center" vertical="top"/>
    </xf>
    <xf numFmtId="0" fontId="1" fillId="2" borderId="16" xfId="0" applyFont="1" applyFill="1" applyBorder="1" applyAlignment="1">
      <alignment horizontal="center" vertical="top"/>
    </xf>
    <xf numFmtId="4" fontId="1" fillId="2" borderId="17" xfId="0" applyNumberFormat="1" applyFont="1" applyFill="1" applyBorder="1" applyAlignment="1">
      <alignment horizontal="center" vertical="top"/>
    </xf>
    <xf numFmtId="49" fontId="1" fillId="0" borderId="18" xfId="0" applyNumberFormat="1" applyFont="1" applyFill="1" applyBorder="1" applyAlignment="1">
      <alignment horizontal="right" vertical="top"/>
    </xf>
    <xf numFmtId="0" fontId="1" fillId="0" borderId="19" xfId="0" applyFont="1" applyFill="1" applyBorder="1" applyAlignment="1">
      <alignment horizontal="left" vertical="top" wrapText="1"/>
    </xf>
    <xf numFmtId="0" fontId="1" fillId="0" borderId="20" xfId="0" applyFont="1" applyFill="1" applyBorder="1" applyAlignment="1">
      <alignment horizontal="center" vertical="top"/>
    </xf>
    <xf numFmtId="4" fontId="1" fillId="2" borderId="20" xfId="0" applyNumberFormat="1" applyFont="1" applyFill="1" applyBorder="1" applyAlignment="1">
      <alignment horizontal="right" vertical="top"/>
    </xf>
    <xf numFmtId="4" fontId="1" fillId="2" borderId="21" xfId="0" applyNumberFormat="1" applyFont="1" applyFill="1" applyBorder="1" applyAlignment="1">
      <alignment horizontal="right" vertical="top"/>
    </xf>
    <xf numFmtId="49" fontId="1" fillId="0" borderId="18" xfId="0" applyNumberFormat="1" applyFont="1" applyFill="1" applyBorder="1" applyAlignment="1">
      <alignment horizontal="left" vertical="top"/>
    </xf>
    <xf numFmtId="49" fontId="1" fillId="0" borderId="18" xfId="0" applyNumberFormat="1" applyFont="1" applyFill="1" applyBorder="1" applyAlignment="1">
      <alignment horizontal="center" vertical="top"/>
    </xf>
    <xf numFmtId="0" fontId="1" fillId="0" borderId="20" xfId="0" applyFont="1" applyFill="1" applyBorder="1" applyAlignment="1">
      <alignment horizontal="right" vertical="top"/>
    </xf>
    <xf numFmtId="0" fontId="9" fillId="0" borderId="0" xfId="0" applyFont="1" applyFill="1"/>
    <xf numFmtId="2" fontId="5" fillId="0" borderId="0" xfId="0" applyNumberFormat="1" applyFont="1" applyFill="1"/>
    <xf numFmtId="0" fontId="9" fillId="3" borderId="0" xfId="0" applyFont="1" applyFill="1"/>
    <xf numFmtId="49" fontId="8" fillId="0" borderId="18" xfId="0" applyNumberFormat="1" applyFont="1" applyFill="1" applyBorder="1" applyAlignment="1">
      <alignment horizontal="right" vertical="top"/>
    </xf>
    <xf numFmtId="0" fontId="8" fillId="0" borderId="22" xfId="0" applyFont="1" applyFill="1" applyBorder="1" applyAlignment="1">
      <alignment horizontal="center" vertical="top" wrapText="1"/>
    </xf>
    <xf numFmtId="0" fontId="1" fillId="0" borderId="22" xfId="0" applyFont="1" applyFill="1" applyBorder="1" applyAlignment="1">
      <alignment horizontal="center" vertical="top"/>
    </xf>
    <xf numFmtId="4" fontId="1" fillId="2" borderId="22" xfId="0" applyNumberFormat="1" applyFont="1" applyFill="1" applyBorder="1" applyAlignment="1">
      <alignment horizontal="right" vertical="top"/>
    </xf>
    <xf numFmtId="4" fontId="1" fillId="2" borderId="23" xfId="0" applyNumberFormat="1" applyFont="1" applyFill="1" applyBorder="1" applyAlignment="1">
      <alignment horizontal="right" vertical="top"/>
    </xf>
    <xf numFmtId="0" fontId="1" fillId="0" borderId="20" xfId="0" applyFont="1" applyFill="1" applyBorder="1" applyAlignment="1">
      <alignment horizontal="center" vertical="top" wrapText="1"/>
    </xf>
    <xf numFmtId="1" fontId="1" fillId="2" borderId="20" xfId="0" applyNumberFormat="1" applyFont="1" applyFill="1" applyBorder="1" applyAlignment="1">
      <alignment horizontal="right" vertical="top"/>
    </xf>
    <xf numFmtId="1" fontId="1" fillId="2" borderId="21" xfId="0" applyNumberFormat="1" applyFont="1" applyFill="1" applyBorder="1" applyAlignment="1">
      <alignment horizontal="right" vertical="top"/>
    </xf>
    <xf numFmtId="49" fontId="1" fillId="0" borderId="24" xfId="0" applyNumberFormat="1" applyFont="1" applyFill="1" applyBorder="1" applyAlignment="1">
      <alignment horizontal="right" vertical="top"/>
    </xf>
    <xf numFmtId="0" fontId="1" fillId="0" borderId="25" xfId="0" applyFont="1" applyFill="1" applyBorder="1" applyAlignment="1">
      <alignment horizontal="left" vertical="top" wrapText="1"/>
    </xf>
    <xf numFmtId="0" fontId="1" fillId="0" borderId="13" xfId="0" applyFont="1" applyFill="1" applyBorder="1" applyAlignment="1">
      <alignment horizontal="center" vertical="top"/>
    </xf>
    <xf numFmtId="1" fontId="1" fillId="2" borderId="13" xfId="0" applyNumberFormat="1" applyFont="1" applyFill="1" applyBorder="1" applyAlignment="1">
      <alignment horizontal="right" vertical="top"/>
    </xf>
    <xf numFmtId="1" fontId="1" fillId="2" borderId="14" xfId="0" applyNumberFormat="1" applyFont="1" applyFill="1" applyBorder="1" applyAlignment="1">
      <alignment horizontal="right" vertical="top"/>
    </xf>
    <xf numFmtId="49" fontId="0" fillId="0" borderId="0" xfId="0" applyNumberFormat="1" applyFont="1" applyFill="1"/>
    <xf numFmtId="0" fontId="10" fillId="0" borderId="0" xfId="0" applyFont="1" applyFill="1" applyBorder="1" applyAlignment="1">
      <alignment horizontal="left" vertical="top" wrapText="1"/>
    </xf>
    <xf numFmtId="0" fontId="0" fillId="0" borderId="0" xfId="0" applyFont="1" applyFill="1"/>
    <xf numFmtId="0" fontId="10" fillId="0" borderId="0" xfId="0" applyFont="1" applyFill="1" applyBorder="1" applyAlignment="1">
      <alignment horizontal="left" vertical="top" wrapText="1"/>
    </xf>
    <xf numFmtId="49" fontId="1" fillId="0" borderId="0" xfId="0" applyNumberFormat="1" applyFont="1" applyFill="1"/>
    <xf numFmtId="0" fontId="1" fillId="0" borderId="0" xfId="0" applyFont="1" applyFill="1" applyAlignment="1">
      <alignment wrapText="1"/>
    </xf>
    <xf numFmtId="0" fontId="6" fillId="0" borderId="0" xfId="0" applyFont="1" applyFill="1"/>
    <xf numFmtId="0" fontId="1" fillId="0" borderId="0" xfId="0" applyFont="1" applyFill="1" applyAlignment="1">
      <alignment horizontal="center"/>
    </xf>
    <xf numFmtId="0" fontId="1" fillId="0" borderId="0" xfId="0" applyFont="1" applyFill="1" applyAlignment="1">
      <alignment horizontal="center" wrapText="1"/>
    </xf>
    <xf numFmtId="14" fontId="1" fillId="2" borderId="0" xfId="0" applyNumberFormat="1" applyFont="1" applyFill="1" applyAlignment="1">
      <alignment wrapText="1"/>
    </xf>
    <xf numFmtId="0" fontId="5" fillId="2"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T/$Comun/OLESEA/Inf.econ.-fin_BNM/2025/06/Verificare_Inform.ec-co-f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a nr.1_introduceri"/>
      <sheetName val="BNM_verificari"/>
      <sheetName val="Anexa nr.1-RO"/>
      <sheetName val="Anexa nr.1-RU"/>
      <sheetName val="Anexa nr.1-ENG"/>
    </sheetNames>
    <sheetDataSet>
      <sheetData sheetId="0">
        <row r="6">
          <cell r="B6" t="str">
            <v>la situatia 30.06.2025</v>
          </cell>
        </row>
        <row r="9">
          <cell r="E9">
            <v>45838</v>
          </cell>
          <cell r="F9">
            <v>45808</v>
          </cell>
          <cell r="G9">
            <v>45657</v>
          </cell>
        </row>
        <row r="11">
          <cell r="A11">
            <v>1.1000000000000001</v>
          </cell>
          <cell r="B11" t="str">
            <v>Capitalul social</v>
          </cell>
          <cell r="C11" t="str">
            <v>mil.lei</v>
          </cell>
          <cell r="D11" t="str">
            <v>≥100</v>
          </cell>
          <cell r="E11">
            <v>207.52680000000001</v>
          </cell>
          <cell r="F11">
            <v>207.52680000000001</v>
          </cell>
          <cell r="G11">
            <v>207.52680000000001</v>
          </cell>
        </row>
        <row r="12">
          <cell r="A12">
            <v>1.2</v>
          </cell>
          <cell r="B12" t="str">
            <v>Fonduri proprii de nivel 1  de baza</v>
          </cell>
          <cell r="C12" t="str">
            <v>mil.lei</v>
          </cell>
          <cell r="D12" t="str">
            <v>≥200</v>
          </cell>
          <cell r="E12">
            <v>6279.3351278754399</v>
          </cell>
          <cell r="F12">
            <v>6146.1965985694751</v>
          </cell>
          <cell r="G12">
            <v>6116.3134216153458</v>
          </cell>
        </row>
        <row r="13">
          <cell r="A13" t="str">
            <v>1.3</v>
          </cell>
          <cell r="B13" t="str">
            <v>Fondurile proprii de nivel 2</v>
          </cell>
          <cell r="C13" t="str">
            <v>mil.lei</v>
          </cell>
          <cell r="E13">
            <v>499.57</v>
          </cell>
          <cell r="F13">
            <v>499.57</v>
          </cell>
          <cell r="G13">
            <v>499.57</v>
          </cell>
        </row>
        <row r="14">
          <cell r="A14" t="str">
            <v>1.4</v>
          </cell>
          <cell r="B14" t="str">
            <v>Fondurile proprii totale</v>
          </cell>
          <cell r="C14" t="str">
            <v>mil.lei</v>
          </cell>
          <cell r="E14">
            <v>6778.9051278754396</v>
          </cell>
          <cell r="F14">
            <v>6645.7665985694748</v>
          </cell>
          <cell r="G14">
            <v>6615.8834216153455</v>
          </cell>
        </row>
        <row r="15">
          <cell r="A15" t="str">
            <v>1.5</v>
          </cell>
          <cell r="B15" t="str">
            <v>Capital eligibil</v>
          </cell>
          <cell r="C15" t="str">
            <v>mil.lei</v>
          </cell>
          <cell r="E15">
            <v>6778.9051278754396</v>
          </cell>
          <cell r="F15">
            <v>6645.7665985694748</v>
          </cell>
          <cell r="G15">
            <v>6615.8834216153455</v>
          </cell>
        </row>
        <row r="16">
          <cell r="A16" t="str">
            <v>1.6</v>
          </cell>
          <cell r="B16" t="str">
            <v>Cuantmul Total al Expunerii la Risc</v>
          </cell>
          <cell r="C16" t="str">
            <v>mil.lei</v>
          </cell>
          <cell r="E16">
            <v>34386.634608404092</v>
          </cell>
          <cell r="F16">
            <v>33965.20996914868</v>
          </cell>
          <cell r="G16">
            <v>32124.811774609221</v>
          </cell>
        </row>
        <row r="17">
          <cell r="A17" t="str">
            <v>1.7</v>
          </cell>
          <cell r="B17" t="str">
            <v>Rata fondurilor proprii totale</v>
          </cell>
          <cell r="C17" t="str">
            <v>%</v>
          </cell>
          <cell r="D17" t="str">
            <v xml:space="preserve">≥10% </v>
          </cell>
          <cell r="E17">
            <v>19.713778929150209</v>
          </cell>
          <cell r="F17">
            <v>19.566393390784174</v>
          </cell>
          <cell r="G17">
            <v>20.594310304549087</v>
          </cell>
        </row>
        <row r="18">
          <cell r="A18" t="str">
            <v>1.8</v>
          </cell>
          <cell r="B18" t="str">
            <v>Fonduri proprii totale/Total active</v>
          </cell>
          <cell r="C18" t="str">
            <v>%</v>
          </cell>
          <cell r="E18">
            <v>10.776501749189899</v>
          </cell>
          <cell r="F18">
            <v>10.582849218349336</v>
          </cell>
          <cell r="G18">
            <v>11.121211182844601</v>
          </cell>
        </row>
        <row r="19">
          <cell r="A19" t="str">
            <v>1.8.1</v>
          </cell>
          <cell r="B19" t="str">
            <v> Indicatorul efectului de levier(LRcalc)</v>
          </cell>
          <cell r="C19" t="str">
            <v>%</v>
          </cell>
          <cell r="E19">
            <v>9.0556970999306952</v>
          </cell>
        </row>
        <row r="20">
          <cell r="A20" t="str">
            <v>1.9</v>
          </cell>
          <cell r="B20" t="str">
            <v>Mărimea calculată, dar nerezervată a reducerilor pentru pierderi la active şi angajamente condiţionale1</v>
          </cell>
          <cell r="C20" t="str">
            <v>mil.lei</v>
          </cell>
          <cell r="E20">
            <v>699.03981376670004</v>
          </cell>
          <cell r="F20">
            <v>543.19975848000024</v>
          </cell>
          <cell r="G20">
            <v>484.40308342069983</v>
          </cell>
        </row>
        <row r="21">
          <cell r="A21" t="str">
            <v>1.10</v>
          </cell>
          <cell r="B21" t="str">
            <v>Nivelul de afectare  fondurilor proprii  de nivel 1  de baza²</v>
          </cell>
          <cell r="C21" t="str">
            <v>%</v>
          </cell>
          <cell r="E21">
            <v>-9.5412253211611038</v>
          </cell>
          <cell r="F21">
            <v>1.3258611104834959</v>
          </cell>
          <cell r="G21">
            <v>-0.69053414475757002</v>
          </cell>
        </row>
        <row r="22">
          <cell r="A22" t="str">
            <v>1.11</v>
          </cell>
          <cell r="B22" t="str">
            <v>Total datorii/Total capital</v>
          </cell>
          <cell r="E22">
            <v>6.737083589917618</v>
          </cell>
          <cell r="F22">
            <v>6.2827896393182803</v>
          </cell>
          <cell r="G22">
            <v>6.4787167880751513</v>
          </cell>
        </row>
        <row r="23">
          <cell r="A23" t="str">
            <v>1.12</v>
          </cell>
          <cell r="B23" t="str">
            <v>Cota investiţiilor străine în capitalul social al băncii (total)</v>
          </cell>
          <cell r="C23" t="str">
            <v>%</v>
          </cell>
          <cell r="E23">
            <v>39.61</v>
          </cell>
          <cell r="F23">
            <v>39.61</v>
          </cell>
          <cell r="G23">
            <v>39.630000000000003</v>
          </cell>
        </row>
        <row r="24">
          <cell r="B24" t="str">
            <v>ACTIVE</v>
          </cell>
        </row>
        <row r="25">
          <cell r="A25" t="str">
            <v>2.1</v>
          </cell>
          <cell r="B25" t="str">
            <v xml:space="preserve">Mijloace băneşti datorate de bănci, cu excepţia Băncii Naționale a Moldovei (suma de bază) ³ </v>
          </cell>
          <cell r="C25" t="str">
            <v>mil.lei</v>
          </cell>
          <cell r="E25">
            <v>3695.4217464100002</v>
          </cell>
          <cell r="F25">
            <v>3665.4464258100002</v>
          </cell>
          <cell r="G25">
            <v>2485.4170021099999</v>
          </cell>
        </row>
        <row r="26">
          <cell r="A26" t="str">
            <v>2.2</v>
          </cell>
          <cell r="B26" t="str">
            <v>Mijloace băneşti datorate de băncile străine (suma de bază) ⁴</v>
          </cell>
          <cell r="C26" t="str">
            <v>mil.lei</v>
          </cell>
          <cell r="E26">
            <v>3695.4217464100002</v>
          </cell>
          <cell r="F26">
            <v>3665.4464258100002</v>
          </cell>
          <cell r="G26">
            <v>2485.4170021099999</v>
          </cell>
        </row>
        <row r="27">
          <cell r="A27" t="str">
            <v>2.3</v>
          </cell>
          <cell r="B27" t="str">
            <v>Mijloace băneşti datorate de bănci, cu excepţia Băncii Naționale a Moldovei  (suma de bază)/Fondurile proprii totale</v>
          </cell>
          <cell r="E27">
            <v>0.54513548673429713</v>
          </cell>
          <cell r="F27">
            <v>0.55154606642354864</v>
          </cell>
          <cell r="G27">
            <v>0.37567424389457521</v>
          </cell>
        </row>
        <row r="28">
          <cell r="A28" t="str">
            <v>2.4</v>
          </cell>
          <cell r="B28" t="str">
            <v>Mijloace băneşti datorate de băncile străine (suma de bază)/Fondurile proprii totale</v>
          </cell>
          <cell r="E28">
            <v>0.54513548673429713</v>
          </cell>
          <cell r="F28">
            <v>0.55154606642354864</v>
          </cell>
          <cell r="G28">
            <v>0.37567424389457521</v>
          </cell>
        </row>
        <row r="29">
          <cell r="A29" t="str">
            <v>2.5</v>
          </cell>
          <cell r="B29" t="str">
            <v>Soldul datoriei la credite (suma de bază)</v>
          </cell>
          <cell r="C29" t="str">
            <v>mil.lei</v>
          </cell>
          <cell r="E29">
            <v>36486.452380000002</v>
          </cell>
          <cell r="F29">
            <v>34901.806462</v>
          </cell>
          <cell r="G29">
            <v>30597.774879000001</v>
          </cell>
        </row>
        <row r="30">
          <cell r="A30" t="str">
            <v>2.6</v>
          </cell>
          <cell r="B30" t="str">
            <v>Soldul datoriei la credite neperformante (suma de bază)</v>
          </cell>
          <cell r="C30" t="str">
            <v>mil.lei</v>
          </cell>
          <cell r="E30">
            <v>2045.612357</v>
          </cell>
          <cell r="F30">
            <v>1483.0032220000001</v>
          </cell>
          <cell r="G30">
            <v>1458.7877579999999</v>
          </cell>
        </row>
        <row r="31">
          <cell r="A31" t="str">
            <v>2.7</v>
          </cell>
          <cell r="B31" t="str">
            <v>Soldul datoriei la credite neperformante (suma de bază)/Fondurile proprii totale</v>
          </cell>
          <cell r="C31" t="str">
            <v>%</v>
          </cell>
          <cell r="E31">
            <v>30.176146714139225</v>
          </cell>
          <cell r="F31">
            <v>22.31500610206837</v>
          </cell>
          <cell r="G31">
            <v>22.049780279287624</v>
          </cell>
        </row>
        <row r="32">
          <cell r="A32" t="str">
            <v>2.8</v>
          </cell>
          <cell r="B32" t="str">
            <v>Soldul datoriei la credite neperformante net (suma de bază)/Fondurile proprii totale ⁵</v>
          </cell>
          <cell r="C32" t="str">
            <v>%</v>
          </cell>
          <cell r="E32">
            <v>17.824800763312883</v>
          </cell>
          <cell r="F32">
            <v>12.724584395233588</v>
          </cell>
          <cell r="G32">
            <v>11.492156700822834</v>
          </cell>
        </row>
        <row r="33">
          <cell r="A33" t="str">
            <v>2.9</v>
          </cell>
          <cell r="B33" t="str">
            <v>Soldul datoriei la credite neperformante (suma de bază)/Soldul datoriei la credite (suma de bază)</v>
          </cell>
          <cell r="C33" t="str">
            <v>%</v>
          </cell>
          <cell r="E33">
            <v>5.6064983673811479</v>
          </cell>
          <cell r="F33">
            <v>4.2490729630704012</v>
          </cell>
          <cell r="G33">
            <v>4.7676269394386637</v>
          </cell>
        </row>
        <row r="34">
          <cell r="A34" t="str">
            <v>2.10</v>
          </cell>
          <cell r="B34" t="str">
            <v>Soldul activelor neperformante nete, inclusiv credite/Fondurile proprii totale⁶</v>
          </cell>
          <cell r="C34" t="str">
            <v>%</v>
          </cell>
          <cell r="E34">
            <v>18.114169346138695</v>
          </cell>
          <cell r="F34">
            <v>12.95860412596473</v>
          </cell>
          <cell r="G34">
            <v>11.602167304634225</v>
          </cell>
        </row>
        <row r="35">
          <cell r="A35" t="str">
            <v>2.11</v>
          </cell>
          <cell r="B35" t="str">
            <v xml:space="preserve">Suma reducerilor calculate pentru pierderi la active şi angajamente condiţionale </v>
          </cell>
          <cell r="C35" t="str">
            <v>mil.lei</v>
          </cell>
          <cell r="E35">
            <v>1990.5516377667</v>
          </cell>
          <cell r="F35">
            <v>1792.2766094800002</v>
          </cell>
          <cell r="G35">
            <v>1773.7352314206998</v>
          </cell>
        </row>
        <row r="36">
          <cell r="A36" t="str">
            <v>2.12</v>
          </cell>
          <cell r="B36" t="str">
            <v>Suma reducerilor pentru pierderi din deprecieri formate  la active şi provizioanelor pentru pierderi la  angajamentele condiţionale, conform Standardelor Internaționale de Raportare Financiară.</v>
          </cell>
          <cell r="C36" t="str">
            <v>mil.lei</v>
          </cell>
          <cell r="E36">
            <v>1291.5118239999999</v>
          </cell>
          <cell r="F36">
            <v>1249.076851</v>
          </cell>
          <cell r="G36">
            <v>1289.332148</v>
          </cell>
        </row>
        <row r="37">
          <cell r="A37" t="str">
            <v>2.13</v>
          </cell>
          <cell r="B37" t="str">
            <v>Suma reducerilor calculate  pentru soldul datoriei la credite (suma de bază)/Soldul datoriei la credite (suma de bază)</v>
          </cell>
          <cell r="C37" t="str">
            <v>%</v>
          </cell>
          <cell r="E37">
            <v>4.7758046511125345</v>
          </cell>
          <cell r="F37">
            <v>4.5626083299263929</v>
          </cell>
          <cell r="G37">
            <v>5.0822967431441635</v>
          </cell>
        </row>
        <row r="38">
          <cell r="A38" t="str">
            <v>2.14</v>
          </cell>
          <cell r="B38" t="str">
            <v>Total credite expirate</v>
          </cell>
          <cell r="C38" t="str">
            <v>mil.lei</v>
          </cell>
          <cell r="E38">
            <v>381.11618109999961</v>
          </cell>
          <cell r="F38">
            <v>415.51586319</v>
          </cell>
          <cell r="G38">
            <v>488.30824071000103</v>
          </cell>
        </row>
        <row r="39">
          <cell r="A39" t="str">
            <v>2.15</v>
          </cell>
          <cell r="B39" t="str">
            <v>Valoarea medie lunară a activelor generatoare de dobîndă /Valoarea medie lunară a activelor7</v>
          </cell>
          <cell r="C39" t="str">
            <v>%</v>
          </cell>
          <cell r="E39">
            <v>91.345672297536453</v>
          </cell>
          <cell r="F39">
            <v>91.334816376047826</v>
          </cell>
          <cell r="G39">
            <v>91.274014259809206</v>
          </cell>
        </row>
        <row r="40">
          <cell r="A40" t="str">
            <v>2.16</v>
          </cell>
          <cell r="B40" t="str">
            <v>Soldul datoriei la credite în valută străină (suma de bază)/soldul datoriei la credite (suma de bază)</v>
          </cell>
          <cell r="C40" t="str">
            <v>%</v>
          </cell>
          <cell r="E40">
            <v>23.20044200575699</v>
          </cell>
          <cell r="F40">
            <v>25.565414940097053</v>
          </cell>
          <cell r="G40">
            <v>25.430546939317551</v>
          </cell>
        </row>
        <row r="41">
          <cell r="A41" t="str">
            <v>2.17</v>
          </cell>
          <cell r="B41" t="str">
            <v>Soldul datoriei la credite acordate nerezidenților (suma de bază)/Soldul datoriei la credite (suma de bază)</v>
          </cell>
          <cell r="C41" t="str">
            <v>%</v>
          </cell>
          <cell r="E41">
            <v>4.1033018922680089</v>
          </cell>
          <cell r="F41">
            <v>2.9103741399344063</v>
          </cell>
          <cell r="G41">
            <v>0.74714971008202724</v>
          </cell>
        </row>
        <row r="42">
          <cell r="A42" t="str">
            <v>2.18</v>
          </cell>
          <cell r="B42" t="str">
            <v>Total active/Fonduri proprii totale</v>
          </cell>
          <cell r="E42">
            <v>9.2794491503253642</v>
          </cell>
          <cell r="F42">
            <v>9.4492511361318936</v>
          </cell>
          <cell r="G42">
            <v>8.991826371776698</v>
          </cell>
        </row>
        <row r="43">
          <cell r="A43" t="str">
            <v>2.19</v>
          </cell>
          <cell r="B43" t="str">
            <v>Suma primelor zece expuneri din credite / Portofoliul total al creditelor şi angajamentele condiţionale, incluse în calculul primelor zece expuneri din credite</v>
          </cell>
          <cell r="C43" t="str">
            <v>%</v>
          </cell>
          <cell r="D43" t="str">
            <v>≤30</v>
          </cell>
          <cell r="E43">
            <v>8.6543035902220833</v>
          </cell>
          <cell r="F43">
            <v>9.4141948980408312</v>
          </cell>
          <cell r="G43">
            <v>15.739800168786452</v>
          </cell>
        </row>
        <row r="44">
          <cell r="A44" t="str">
            <v>2.20</v>
          </cell>
          <cell r="B44" t="str">
            <v>Expunerea maximă asumată față de un client sau față de un grup de clienți aflați în legătură / Capital eligibil</v>
          </cell>
          <cell r="C44" t="str">
            <v>%</v>
          </cell>
          <cell r="D44" t="str">
            <v>≤15</v>
          </cell>
          <cell r="E44">
            <v>10.562890444393309</v>
          </cell>
          <cell r="F44">
            <v>11.197874164163075</v>
          </cell>
          <cell r="G44">
            <v>0</v>
          </cell>
        </row>
        <row r="45">
          <cell r="A45" t="str">
            <v>2.21</v>
          </cell>
          <cell r="B45" t="str">
            <v>Expunerile băncii în lei moldovenești atașate la cursul valutei față de persoanele fizice, inclusiv cele care practică activitate de întreprinzător sau alt tip de activitate/ Capital eligibil</v>
          </cell>
          <cell r="C45" t="str">
            <v>%</v>
          </cell>
          <cell r="D45" t="str">
            <v>≤30</v>
          </cell>
          <cell r="E45">
            <v>2.161838742484953</v>
          </cell>
          <cell r="F45">
            <v>2.3144574827221063</v>
          </cell>
          <cell r="G45">
            <v>2.6611352776930457</v>
          </cell>
        </row>
        <row r="46">
          <cell r="A46" t="str">
            <v>2.22</v>
          </cell>
          <cell r="B46" t="str">
            <v>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v>
          </cell>
          <cell r="C46" t="str">
            <v>%</v>
          </cell>
          <cell r="D46" t="str">
            <v>≤10</v>
          </cell>
          <cell r="E46">
            <v>0</v>
          </cell>
          <cell r="F46">
            <v>0</v>
          </cell>
          <cell r="G46">
            <v>0</v>
          </cell>
        </row>
        <row r="47">
          <cell r="A47" t="str">
            <v>2.23</v>
          </cell>
          <cell r="B47" t="str">
            <v>Expunerea maximă a băncii față de o persoană afiliată și/sau un grup de persoane aflate în legătură (după luarea în calcul a efectului diminuării riscului de credit)/ Capital eligibil</v>
          </cell>
          <cell r="C47" t="str">
            <v>%</v>
          </cell>
          <cell r="D47" t="str">
            <v>≤10</v>
          </cell>
          <cell r="E47">
            <v>6.6319737167466393</v>
          </cell>
          <cell r="F47">
            <v>7.1536068339269701</v>
          </cell>
          <cell r="G47">
            <v>7.4681077624088168</v>
          </cell>
        </row>
        <row r="48">
          <cell r="A48" t="str">
            <v>2.24</v>
          </cell>
          <cell r="B48" t="str">
            <v>Valoarea agregată a expunerilor băncii față de persoanele afiliate și /sau grupurile de clienți aflați în legătură cu persoanele afiliate băncii / Capital eligibil</v>
          </cell>
          <cell r="C48" t="str">
            <v>%</v>
          </cell>
          <cell r="D48" t="str">
            <v>≤20</v>
          </cell>
          <cell r="E48">
            <v>14.945473290111666</v>
          </cell>
          <cell r="F48">
            <v>13.470907259577986</v>
          </cell>
          <cell r="G48">
            <v>16.121482389427747</v>
          </cell>
        </row>
        <row r="49">
          <cell r="A49" t="str">
            <v>2.25</v>
          </cell>
          <cell r="B49" t="str">
            <v>Expunerea totală a băncii față de funcționarii băncii / Fonduri proprii totale</v>
          </cell>
          <cell r="C49" t="str">
            <v>%</v>
          </cell>
          <cell r="D49" t="str">
            <v>≤ 10</v>
          </cell>
          <cell r="E49">
            <v>9.549751422483693</v>
          </cell>
          <cell r="F49">
            <v>9.2474696633564406</v>
          </cell>
          <cell r="G49">
            <v>7.5857030787626236</v>
          </cell>
        </row>
        <row r="50">
          <cell r="A50" t="str">
            <v>2.26</v>
          </cell>
          <cell r="B50" t="str">
            <v>Soldul datoriei la credite,suma de baza/Soldul depozitelor (suma de baza)</v>
          </cell>
          <cell r="E50">
            <v>0.75423207706596374</v>
          </cell>
          <cell r="F50">
            <v>0.72097840965925519</v>
          </cell>
          <cell r="G50">
            <v>0.66429360604844445</v>
          </cell>
        </row>
        <row r="51">
          <cell r="A51" t="str">
            <v>2.27</v>
          </cell>
          <cell r="B51" t="str">
            <v>Total credite acordate întreprinderilor mici și mijlocii (ÎMM-urilor)</v>
          </cell>
          <cell r="C51" t="str">
            <v>mil.lei</v>
          </cell>
          <cell r="E51">
            <v>9561.1428335801065</v>
          </cell>
          <cell r="F51">
            <v>9241.4108349901344</v>
          </cell>
          <cell r="G51">
            <v>8569.4390305203342</v>
          </cell>
        </row>
        <row r="52">
          <cell r="A52" t="str">
            <v>2.28</v>
          </cell>
          <cell r="B52" t="str">
            <v>Total credite neperformante acordate ÎMM-urilor / Total credite acordate ÎMM-urilor</v>
          </cell>
          <cell r="E52">
            <v>12.0151442629359</v>
          </cell>
          <cell r="F52">
            <v>11.171389592497038</v>
          </cell>
          <cell r="G52">
            <v>11.861980260898045</v>
          </cell>
        </row>
        <row r="53">
          <cell r="A53" t="str">
            <v>2.29</v>
          </cell>
          <cell r="B53" t="str">
            <v>Imobilizări corporale/Fondurile proprii totale</v>
          </cell>
          <cell r="C53" t="str">
            <v>%</v>
          </cell>
          <cell r="D53" t="str">
            <v>≤50</v>
          </cell>
          <cell r="E53">
            <v>26.93</v>
          </cell>
          <cell r="F53">
            <v>27.56</v>
          </cell>
          <cell r="G53">
            <v>28.05</v>
          </cell>
        </row>
        <row r="54">
          <cell r="B54" t="str">
            <v>VENITURI ŞI PROFITABILITATE</v>
          </cell>
        </row>
        <row r="55">
          <cell r="A55" t="str">
            <v>3.1</v>
          </cell>
          <cell r="B55" t="str">
            <v>Rentabilitatea activelor (ROA)8</v>
          </cell>
          <cell r="C55" t="str">
            <v>%</v>
          </cell>
          <cell r="E55">
            <v>2.505093254976499</v>
          </cell>
          <cell r="F55">
            <v>2.5483064015656658</v>
          </cell>
          <cell r="G55">
            <v>2.3666602347960639</v>
          </cell>
        </row>
        <row r="56">
          <cell r="A56" t="str">
            <v>3.2</v>
          </cell>
          <cell r="B56" t="str">
            <v>Rentabilitatea Capitalului (ROE)9</v>
          </cell>
          <cell r="C56" t="str">
            <v>%</v>
          </cell>
          <cell r="E56">
            <v>19.315157925154615</v>
          </cell>
          <cell r="F56">
            <v>19.502097556055901</v>
          </cell>
          <cell r="G56">
            <v>17.786777024739937</v>
          </cell>
        </row>
        <row r="57">
          <cell r="A57" t="str">
            <v>3.3</v>
          </cell>
          <cell r="B57" t="str">
            <v>Venit net aferent dobînzilor/Total venit</v>
          </cell>
          <cell r="C57" t="str">
            <v>%</v>
          </cell>
          <cell r="E57">
            <v>46.292240315134507</v>
          </cell>
          <cell r="F57">
            <v>46.276668758192258</v>
          </cell>
          <cell r="G57">
            <v>42.336232919699988</v>
          </cell>
        </row>
        <row r="58">
          <cell r="A58" t="str">
            <v>3.4</v>
          </cell>
          <cell r="B58" t="str">
            <v>Cheltuieli neaferente dobînzilor/Total venit 10</v>
          </cell>
          <cell r="C58" t="str">
            <v>%</v>
          </cell>
          <cell r="E58">
            <v>57.540307819289552</v>
          </cell>
          <cell r="F58">
            <v>56.95674614390407</v>
          </cell>
          <cell r="G58">
            <v>54.972122366016507</v>
          </cell>
        </row>
        <row r="59">
          <cell r="A59" t="str">
            <v>3.5</v>
          </cell>
          <cell r="B59" t="str">
            <v>Venituri din dobînzi/Valoarea medie a activelor generatoare de dobînda 11</v>
          </cell>
          <cell r="C59" t="str">
            <v>%</v>
          </cell>
          <cell r="E59">
            <v>6.4523517500751542</v>
          </cell>
          <cell r="F59">
            <v>6.3963304584026242</v>
          </cell>
          <cell r="G59">
            <v>6.0274859075024336</v>
          </cell>
        </row>
        <row r="60">
          <cell r="A60" t="str">
            <v>3.6</v>
          </cell>
          <cell r="B60" t="str">
            <v>Marja neta a dobînzii  (MJDnet) 12</v>
          </cell>
          <cell r="C60" t="str">
            <v>%</v>
          </cell>
          <cell r="E60">
            <v>4.8</v>
          </cell>
          <cell r="F60">
            <v>4.7620696409517382</v>
          </cell>
          <cell r="G60">
            <v>4.18</v>
          </cell>
        </row>
        <row r="61">
          <cell r="A61" t="str">
            <v>3.7</v>
          </cell>
          <cell r="B61" t="str">
            <v>Indicele eficienţei (Ief) 13</v>
          </cell>
          <cell r="C61" t="str">
            <v>%</v>
          </cell>
          <cell r="E61">
            <v>146.05571732158984</v>
          </cell>
          <cell r="F61">
            <v>147.6886318354033</v>
          </cell>
          <cell r="G61">
            <v>147.99622641011644</v>
          </cell>
        </row>
        <row r="62">
          <cell r="B62" t="str">
            <v>LICHIDITATE</v>
          </cell>
        </row>
        <row r="63">
          <cell r="A63" t="str">
            <v>4.1</v>
          </cell>
          <cell r="B63" t="str">
            <v>Principiul I - Lichiditatea pe termen lung 14</v>
          </cell>
          <cell r="C63" t="str">
            <v>%</v>
          </cell>
          <cell r="D63" t="str">
            <v>≤1</v>
          </cell>
          <cell r="E63">
            <v>0.82</v>
          </cell>
          <cell r="F63">
            <v>0.82</v>
          </cell>
          <cell r="G63">
            <v>0.8</v>
          </cell>
        </row>
        <row r="64">
          <cell r="A64" t="str">
            <v>4.2</v>
          </cell>
          <cell r="B64" t="str">
            <v>Indicatorul de acoperire a necesarului de lichiditate</v>
          </cell>
          <cell r="C64" t="str">
            <v>%</v>
          </cell>
          <cell r="D64">
            <v>100</v>
          </cell>
          <cell r="E64">
            <v>164.72771985286022</v>
          </cell>
          <cell r="F64">
            <v>250.95178479800074</v>
          </cell>
          <cell r="G64">
            <v>274.11451481270154</v>
          </cell>
        </row>
        <row r="65">
          <cell r="A65" t="str">
            <v>4.3</v>
          </cell>
          <cell r="B65" t="str">
            <v>Principiul III - Lichiditatea pe benzi de scadență ¹⁴</v>
          </cell>
        </row>
        <row r="66">
          <cell r="A66" t="str">
            <v>4.3.1</v>
          </cell>
          <cell r="B66" t="str">
            <v>- până la o lună inclusiv</v>
          </cell>
          <cell r="E66">
            <v>1.4717086309418959</v>
          </cell>
          <cell r="F66">
            <v>1.6309383088634786</v>
          </cell>
          <cell r="G66">
            <v>1.8064103454430458</v>
          </cell>
        </row>
        <row r="67">
          <cell r="A67" t="str">
            <v>4.3.2</v>
          </cell>
          <cell r="B67" t="str">
            <v>- între o lună şi 3 luni inclusiv</v>
          </cell>
          <cell r="E67">
            <v>21.536226208383432</v>
          </cell>
          <cell r="F67">
            <v>23.714680302520694</v>
          </cell>
          <cell r="G67">
            <v>29.366195371013557</v>
          </cell>
        </row>
        <row r="68">
          <cell r="A68" t="str">
            <v>4.3.3</v>
          </cell>
          <cell r="B68" t="str">
            <v>- între 3 şi 6 luni inclusiv</v>
          </cell>
          <cell r="E68">
            <v>17.111323463022345</v>
          </cell>
          <cell r="F68">
            <v>20.885056603700058</v>
          </cell>
          <cell r="G68">
            <v>16.073960133232987</v>
          </cell>
        </row>
        <row r="69">
          <cell r="A69" t="str">
            <v>4.3.4</v>
          </cell>
          <cell r="B69" t="str">
            <v>- între 6 şi 12 luni inclusiv</v>
          </cell>
          <cell r="E69">
            <v>17.394966190401632</v>
          </cell>
          <cell r="F69">
            <v>17.567351932269862</v>
          </cell>
          <cell r="G69">
            <v>16.306843080938989</v>
          </cell>
        </row>
        <row r="70">
          <cell r="A70" t="str">
            <v>4.3.5</v>
          </cell>
          <cell r="B70" t="str">
            <v>- peste 12 luni</v>
          </cell>
          <cell r="E70">
            <v>8.736724861811652</v>
          </cell>
          <cell r="F70">
            <v>8.5506416556567366</v>
          </cell>
          <cell r="G70">
            <v>8.6988340777076054</v>
          </cell>
        </row>
        <row r="71">
          <cell r="A71" t="str">
            <v>4.4</v>
          </cell>
          <cell r="B71" t="str">
            <v xml:space="preserve">Soldul depozitelor persoanelor fizice  (suma de bază)/Soldul depozitelor   (suma de bază) </v>
          </cell>
          <cell r="C71" t="str">
            <v>%</v>
          </cell>
          <cell r="E71">
            <v>59.208266273118845</v>
          </cell>
          <cell r="F71">
            <v>58.079745868818343</v>
          </cell>
          <cell r="G71">
            <v>59.03283691458364</v>
          </cell>
        </row>
        <row r="72">
          <cell r="A72" t="str">
            <v>4.5</v>
          </cell>
          <cell r="B72" t="str">
            <v xml:space="preserve">Soldul depozitelor persoanelor juridice, cu exceptia băncilor (suma de bază)/Soldul depozitelor   (suma de bază) </v>
          </cell>
          <cell r="C72" t="str">
            <v>%</v>
          </cell>
          <cell r="E72">
            <v>40.780132879666773</v>
          </cell>
          <cell r="F72">
            <v>41.914189997317116</v>
          </cell>
          <cell r="G72">
            <v>40.957238835435881</v>
          </cell>
        </row>
        <row r="73">
          <cell r="A73" t="str">
            <v>4.6</v>
          </cell>
          <cell r="B73" t="str">
            <v xml:space="preserve">Soldul depozitelor în valuta străina (suma de bază)/Soldul depozitelor   (suma de bază) </v>
          </cell>
          <cell r="C73" t="str">
            <v xml:space="preserve">  </v>
          </cell>
          <cell r="E73">
            <v>37.115126469626517</v>
          </cell>
          <cell r="F73">
            <v>36.397223865679976</v>
          </cell>
          <cell r="G73">
            <v>37.946230219726516</v>
          </cell>
        </row>
        <row r="74">
          <cell r="A74" t="str">
            <v>4.7</v>
          </cell>
          <cell r="B74" t="str">
            <v>Mijloace băneşti datorate băncilor, cu excepţia celor de la Banca Națională a Moldovei  (suma de bază) 15</v>
          </cell>
          <cell r="C74" t="str">
            <v>mil.lei</v>
          </cell>
          <cell r="E74">
            <v>5.6119826599999998</v>
          </cell>
          <cell r="F74">
            <v>2.93558348</v>
          </cell>
          <cell r="G74">
            <v>4.5711710300000004</v>
          </cell>
        </row>
        <row r="75">
          <cell r="A75" t="str">
            <v>4.8</v>
          </cell>
          <cell r="B75" t="str">
            <v>Mijloace băneşti datorate băncilor straine  (suma de bază)16</v>
          </cell>
          <cell r="C75" t="str">
            <v>mil.lei</v>
          </cell>
          <cell r="E75">
            <v>0.53809981000000007</v>
          </cell>
          <cell r="F75">
            <v>0.95562964000000006</v>
          </cell>
          <cell r="G75">
            <v>0.74234456999999998</v>
          </cell>
        </row>
        <row r="76">
          <cell r="A76" t="str">
            <v>4.9</v>
          </cell>
          <cell r="B76" t="str">
            <v>Mijloace băneşti datorate băncilor, cu excepţia celor de la Banca Națională a Moldovei  (suma de bază)/Fondurile proprii totale</v>
          </cell>
          <cell r="E76">
            <v>8.2785974344485886E-4</v>
          </cell>
          <cell r="F76">
            <v>4.4172232600403011E-4</v>
          </cell>
          <cell r="G76">
            <v>6.9093887220943433E-4</v>
          </cell>
        </row>
        <row r="77">
          <cell r="A77" t="str">
            <v>4.10</v>
          </cell>
          <cell r="B77" t="str">
            <v>Mijloace băneşti datorate băncilor străine  (suma de bază)/Fondurile proprii totale</v>
          </cell>
          <cell r="E77">
            <v>7.9378572180821276E-5</v>
          </cell>
          <cell r="F77">
            <v>1.4379524556364993E-4</v>
          </cell>
          <cell r="G77">
            <v>1.1220641639098711E-4</v>
          </cell>
        </row>
        <row r="78">
          <cell r="B78" t="str">
            <v>SENSIBILITATEA LA RISCUL PIEŢEI</v>
          </cell>
        </row>
        <row r="79">
          <cell r="A79" t="str">
            <v>5.1</v>
          </cell>
          <cell r="B79" t="str">
            <v>Ponderea activelor bilanţiere în valută străină şi activelor ataşate la cursul valutei străine în totalul activelor 17</v>
          </cell>
          <cell r="C79" t="str">
            <v>%</v>
          </cell>
          <cell r="E79">
            <v>30.605603009994219</v>
          </cell>
          <cell r="F79">
            <v>30.492342010155692</v>
          </cell>
          <cell r="G79">
            <v>31.644044525461613</v>
          </cell>
        </row>
        <row r="80">
          <cell r="A80" t="str">
            <v>5.2</v>
          </cell>
          <cell r="B80" t="str">
            <v>Ponderea obligaţiunilor bilanţiere în valuta străină şi obligaţiunilor ataşate la cursul valutei străine în totalul activelor18</v>
          </cell>
          <cell r="C80" t="str">
            <v>%</v>
          </cell>
          <cell r="E80">
            <v>30.781731944232565</v>
          </cell>
          <cell r="F80">
            <v>30.495016437529042</v>
          </cell>
          <cell r="G80">
            <v>31.941030850940876</v>
          </cell>
        </row>
        <row r="81">
          <cell r="A81" t="str">
            <v>5.3</v>
          </cell>
          <cell r="B81" t="str">
            <v>Total active bilanţiere în valuta străină/ Total active</v>
          </cell>
          <cell r="C81" t="str">
            <v>%</v>
          </cell>
          <cell r="E81">
            <v>29.570153071141792</v>
          </cell>
          <cell r="F81">
            <v>29.486108917940552</v>
          </cell>
          <cell r="G81">
            <v>30.794322901369924</v>
          </cell>
        </row>
        <row r="82">
          <cell r="A82" t="str">
            <v>5.4</v>
          </cell>
          <cell r="B82" t="str">
            <v>Total obligațiuni bilanțiere în valută straina/Total obligațiuni</v>
          </cell>
          <cell r="C82" t="str">
            <v>%</v>
          </cell>
          <cell r="E82">
            <v>35.350731502186541</v>
          </cell>
          <cell r="F82">
            <v>35.348754695203759</v>
          </cell>
          <cell r="G82">
            <v>36.871178578424107</v>
          </cell>
        </row>
        <row r="83">
          <cell r="A83" t="str">
            <v>5.5</v>
          </cell>
          <cell r="B83" t="str">
            <v>Raportul poziţiei valutare deschise a băncii la fiecare valuta (lungă)19</v>
          </cell>
          <cell r="C83" t="str">
            <v>%</v>
          </cell>
          <cell r="D83" t="str">
            <v>&lt;+10%</v>
          </cell>
          <cell r="E83">
            <v>0.17</v>
          </cell>
          <cell r="F83">
            <v>0.02</v>
          </cell>
          <cell r="G83">
            <v>0</v>
          </cell>
        </row>
        <row r="84">
          <cell r="A84" t="str">
            <v>5.6</v>
          </cell>
          <cell r="B84" t="str">
            <v>Raportul poziţiei valutare deschise a băncii la fiecare valuta (scurtă)20</v>
          </cell>
          <cell r="C84" t="str">
            <v>%</v>
          </cell>
          <cell r="D84" t="str">
            <v>&gt;-10%</v>
          </cell>
          <cell r="E84">
            <v>-2.19</v>
          </cell>
          <cell r="F84">
            <v>-0.26</v>
          </cell>
          <cell r="G84">
            <v>-1.46</v>
          </cell>
        </row>
        <row r="85">
          <cell r="A85" t="str">
            <v>5.7</v>
          </cell>
          <cell r="B85" t="str">
            <v>Raportul poziţiei valutare deschise a băncii la toate valutele (lungă)</v>
          </cell>
          <cell r="C85" t="str">
            <v>%</v>
          </cell>
          <cell r="D85" t="str">
            <v>&lt;+20%</v>
          </cell>
          <cell r="E85">
            <v>0.22</v>
          </cell>
          <cell r="F85">
            <v>0.02</v>
          </cell>
          <cell r="G85">
            <v>0</v>
          </cell>
        </row>
        <row r="86">
          <cell r="A86" t="str">
            <v>5.8</v>
          </cell>
          <cell r="B86" t="str">
            <v>Raportul poziţiei valutare deschise a băncii la toate valutele (scurtă)</v>
          </cell>
          <cell r="C86" t="str">
            <v>%</v>
          </cell>
          <cell r="D86" t="str">
            <v>&gt;-20%</v>
          </cell>
          <cell r="E86">
            <v>-2.2599999999999998</v>
          </cell>
          <cell r="F86">
            <v>-0.42</v>
          </cell>
          <cell r="G86">
            <v>-2.7</v>
          </cell>
        </row>
        <row r="87">
          <cell r="A87" t="str">
            <v>5.9</v>
          </cell>
          <cell r="B87" t="str">
            <v>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v>
          </cell>
          <cell r="C87" t="str">
            <v>%</v>
          </cell>
          <cell r="D87" t="str">
            <v>≤ +25, ≤ - 25</v>
          </cell>
          <cell r="E87">
            <v>-0.56999999999999995</v>
          </cell>
          <cell r="F87">
            <v>-0.01</v>
          </cell>
          <cell r="G87">
            <v>-0.93</v>
          </cell>
        </row>
        <row r="88">
          <cell r="B88" t="str">
            <v>LIMITELE POZIȚIEI DOMINANTE PE PIAȚA BANCARĂ</v>
          </cell>
        </row>
        <row r="89">
          <cell r="A89">
            <v>6.1</v>
          </cell>
          <cell r="B89" t="str">
            <v>Total active ale băncii/Total active pe sector bancar</v>
          </cell>
          <cell r="C89" t="str">
            <v>%</v>
          </cell>
          <cell r="D89" t="str">
            <v>≤ 35</v>
          </cell>
          <cell r="E89">
            <v>35.777673662195397</v>
          </cell>
          <cell r="F89">
            <v>35.911732438412088</v>
          </cell>
          <cell r="G89">
            <v>34.954116587158936</v>
          </cell>
        </row>
        <row r="90">
          <cell r="A90">
            <v>6.2</v>
          </cell>
          <cell r="B90" t="str">
            <v>Total depozite ale persoanelor fizice în bănci/Total depozite ale persoanelor fizice pe sector bancar</v>
          </cell>
          <cell r="C90" t="str">
            <v>%</v>
          </cell>
          <cell r="D90" t="str">
            <v>≤ 35</v>
          </cell>
          <cell r="E90">
            <v>35.550833475441799</v>
          </cell>
          <cell r="F90">
            <v>35.5207355988546</v>
          </cell>
          <cell r="G90">
            <v>35.797089380958234</v>
          </cell>
        </row>
        <row r="91">
          <cell r="B91" t="str">
            <v>DATE GENERALE</v>
          </cell>
        </row>
        <row r="92">
          <cell r="B92" t="str">
            <v>Numărul total de angajaţi ai băncii 21</v>
          </cell>
          <cell r="C92" t="str">
            <v>nr.</v>
          </cell>
          <cell r="E92">
            <v>2549</v>
          </cell>
          <cell r="F92">
            <v>2545</v>
          </cell>
          <cell r="G92">
            <v>2510</v>
          </cell>
        </row>
        <row r="93">
          <cell r="B93" t="str">
            <v xml:space="preserve">Subdiviziuni ale băncii:                      </v>
          </cell>
          <cell r="C93" t="str">
            <v>nr.</v>
          </cell>
          <cell r="E93">
            <v>91</v>
          </cell>
          <cell r="F93">
            <v>91</v>
          </cell>
          <cell r="G93">
            <v>101</v>
          </cell>
        </row>
        <row r="94">
          <cell r="B94" t="str">
            <v>-  sucursale</v>
          </cell>
          <cell r="C94" t="str">
            <v>nr.</v>
          </cell>
          <cell r="E94">
            <v>53</v>
          </cell>
          <cell r="F94">
            <v>53</v>
          </cell>
          <cell r="G94">
            <v>53</v>
          </cell>
        </row>
        <row r="95">
          <cell r="B95" t="str">
            <v>-  agenţii</v>
          </cell>
          <cell r="C95" t="str">
            <v>nr.</v>
          </cell>
          <cell r="E95">
            <v>38</v>
          </cell>
          <cell r="F95">
            <v>38</v>
          </cell>
          <cell r="G95">
            <v>48</v>
          </cell>
        </row>
        <row r="96">
          <cell r="B96" t="str">
            <v>-  birouri de schimb valutar</v>
          </cell>
          <cell r="C96" t="str">
            <v>nr.</v>
          </cell>
          <cell r="E96">
            <v>0</v>
          </cell>
          <cell r="F96">
            <v>0</v>
          </cell>
          <cell r="G96">
            <v>0</v>
          </cell>
        </row>
        <row r="99">
          <cell r="B99" t="str">
            <v xml:space="preserve">Contabil-şef  adjunct                               </v>
          </cell>
          <cell r="E99" t="str">
            <v>Angela Caraman</v>
          </cell>
        </row>
        <row r="101">
          <cell r="E101">
            <v>45859</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5"/>
  <sheetViews>
    <sheetView tabSelected="1" view="pageBreakPreview" zoomScale="82" zoomScaleNormal="60" zoomScaleSheetLayoutView="82" workbookViewId="0">
      <selection activeCell="C86" sqref="C86"/>
    </sheetView>
  </sheetViews>
  <sheetFormatPr defaultColWidth="9.109375" defaultRowHeight="15"/>
  <cols>
    <col min="1" max="1" width="4.88671875" style="10" customWidth="1"/>
    <col min="2" max="2" width="73.21875" style="11" customWidth="1"/>
    <col min="3" max="3" width="9.77734375" style="7" customWidth="1"/>
    <col min="4" max="4" width="9.21875" style="83" customWidth="1"/>
    <col min="5" max="5" width="11.88671875" style="7" customWidth="1"/>
    <col min="6" max="6" width="11.5546875" style="7" customWidth="1"/>
    <col min="7" max="7" width="12.44140625" style="7" customWidth="1"/>
    <col min="8" max="8" width="18.88671875" style="7" bestFit="1" customWidth="1"/>
    <col min="9" max="9" width="9.109375" style="7"/>
    <col min="10" max="10" width="18.88671875" style="7" bestFit="1" customWidth="1"/>
    <col min="11" max="16384" width="9.109375" style="7"/>
  </cols>
  <sheetData>
    <row r="1" spans="1:7" ht="43.5" customHeight="1">
      <c r="A1" s="1"/>
      <c r="B1" s="2"/>
      <c r="C1" s="3"/>
      <c r="D1" s="4"/>
      <c r="E1" s="5" t="s">
        <v>0</v>
      </c>
      <c r="F1" s="6"/>
      <c r="G1" s="6"/>
    </row>
    <row r="2" spans="1:7" ht="15.75" customHeight="1">
      <c r="A2" s="1"/>
      <c r="B2" s="2"/>
      <c r="C2" s="3"/>
      <c r="D2" s="4"/>
      <c r="E2" s="8"/>
      <c r="F2" s="8"/>
      <c r="G2" s="9"/>
    </row>
    <row r="3" spans="1:7" ht="15.6">
      <c r="C3" s="12" t="s">
        <v>1</v>
      </c>
      <c r="D3" s="13"/>
      <c r="E3" s="14"/>
      <c r="F3" s="14"/>
      <c r="G3" s="15"/>
    </row>
    <row r="4" spans="1:7" ht="15.6">
      <c r="C4" s="12" t="s">
        <v>2</v>
      </c>
      <c r="D4" s="16"/>
      <c r="E4" s="17"/>
      <c r="F4" s="17"/>
      <c r="G4" s="18"/>
    </row>
    <row r="5" spans="1:7" ht="15.6">
      <c r="A5" s="19"/>
      <c r="B5" s="20"/>
      <c r="C5" s="21"/>
      <c r="D5" s="22"/>
      <c r="E5" s="23"/>
      <c r="F5" s="23"/>
      <c r="G5" s="24"/>
    </row>
    <row r="6" spans="1:7" ht="30.75" customHeight="1" thickBot="1">
      <c r="B6" s="25" t="str">
        <f>'[1]Anexa nr.1_introduceri'!B6:G6</f>
        <v>la situatia 30.06.2025</v>
      </c>
      <c r="C6" s="25"/>
      <c r="D6" s="25"/>
      <c r="E6" s="25"/>
      <c r="F6" s="25"/>
      <c r="G6" s="25"/>
    </row>
    <row r="7" spans="1:7" ht="15.6">
      <c r="A7" s="26" t="s">
        <v>3</v>
      </c>
      <c r="B7" s="27" t="s">
        <v>4</v>
      </c>
      <c r="C7" s="28" t="s">
        <v>5</v>
      </c>
      <c r="D7" s="29" t="s">
        <v>6</v>
      </c>
      <c r="E7" s="30" t="s">
        <v>7</v>
      </c>
      <c r="F7" s="30"/>
      <c r="G7" s="31"/>
    </row>
    <row r="8" spans="1:7" ht="76.8" customHeight="1">
      <c r="A8" s="32"/>
      <c r="B8" s="33"/>
      <c r="C8" s="34"/>
      <c r="D8" s="35"/>
      <c r="E8" s="36" t="s">
        <v>7</v>
      </c>
      <c r="F8" s="36" t="s">
        <v>8</v>
      </c>
      <c r="G8" s="37" t="s">
        <v>9</v>
      </c>
    </row>
    <row r="9" spans="1:7" ht="16.2" thickBot="1">
      <c r="A9" s="38"/>
      <c r="B9" s="39"/>
      <c r="C9" s="40"/>
      <c r="D9" s="41"/>
      <c r="E9" s="42">
        <f>'[1]Anexa nr.1_introduceri'!E9</f>
        <v>45838</v>
      </c>
      <c r="F9" s="42">
        <f>'[1]Anexa nr.1_introduceri'!F9</f>
        <v>45808</v>
      </c>
      <c r="G9" s="43">
        <f>'[1]Anexa nr.1_introduceri'!G9</f>
        <v>45657</v>
      </c>
    </row>
    <row r="10" spans="1:7" ht="15.6">
      <c r="A10" s="44" t="s">
        <v>10</v>
      </c>
      <c r="B10" s="45" t="s">
        <v>11</v>
      </c>
      <c r="C10" s="46"/>
      <c r="D10" s="47"/>
      <c r="E10" s="46"/>
      <c r="F10" s="46"/>
      <c r="G10" s="48"/>
    </row>
    <row r="11" spans="1:7" ht="15.6">
      <c r="A11" s="49">
        <f>'[1]Anexa nr.1_introduceri'!A11</f>
        <v>1.1000000000000001</v>
      </c>
      <c r="B11" s="50" t="str">
        <f>'[1]Anexa nr.1_introduceri'!B11</f>
        <v>Capitalul social</v>
      </c>
      <c r="C11" s="51" t="str">
        <f>IF('[1]Anexa nr.1_introduceri'!C11&lt;&gt;"",'[1]Anexa nr.1_introduceri'!C11, "")</f>
        <v>mil.lei</v>
      </c>
      <c r="D11" s="51" t="str">
        <f>IF('[1]Anexa nr.1_introduceri'!D11&lt;&gt;"",'[1]Anexa nr.1_introduceri'!D11, "")</f>
        <v>≥100</v>
      </c>
      <c r="E11" s="52">
        <f>'[1]Anexa nr.1_introduceri'!E11</f>
        <v>207.52680000000001</v>
      </c>
      <c r="F11" s="52">
        <f>'[1]Anexa nr.1_introduceri'!F11</f>
        <v>207.52680000000001</v>
      </c>
      <c r="G11" s="53">
        <f>'[1]Anexa nr.1_introduceri'!G11</f>
        <v>207.52680000000001</v>
      </c>
    </row>
    <row r="12" spans="1:7" ht="15.6">
      <c r="A12" s="49">
        <f>'[1]Anexa nr.1_introduceri'!A12</f>
        <v>1.2</v>
      </c>
      <c r="B12" s="50" t="str">
        <f>'[1]Anexa nr.1_introduceri'!B12</f>
        <v>Fonduri proprii de nivel 1  de baza</v>
      </c>
      <c r="C12" s="51" t="str">
        <f>IF('[1]Anexa nr.1_introduceri'!C12&lt;&gt;"",'[1]Anexa nr.1_introduceri'!C12, "")</f>
        <v>mil.lei</v>
      </c>
      <c r="D12" s="51" t="str">
        <f>IF('[1]Anexa nr.1_introduceri'!D12&lt;&gt;"",'[1]Anexa nr.1_introduceri'!D12, "")</f>
        <v>≥200</v>
      </c>
      <c r="E12" s="52">
        <f>'[1]Anexa nr.1_introduceri'!E12</f>
        <v>6279.3351278754399</v>
      </c>
      <c r="F12" s="52">
        <f>'[1]Anexa nr.1_introduceri'!F12</f>
        <v>6146.1965985694751</v>
      </c>
      <c r="G12" s="53">
        <f>'[1]Anexa nr.1_introduceri'!G12</f>
        <v>6116.3134216153458</v>
      </c>
    </row>
    <row r="13" spans="1:7" ht="15.6">
      <c r="A13" s="49" t="str">
        <f>'[1]Anexa nr.1_introduceri'!A13</f>
        <v>1.3</v>
      </c>
      <c r="B13" s="50" t="str">
        <f>'[1]Anexa nr.1_introduceri'!B13</f>
        <v>Fondurile proprii de nivel 2</v>
      </c>
      <c r="C13" s="51" t="str">
        <f>IF('[1]Anexa nr.1_introduceri'!C13&lt;&gt;"",'[1]Anexa nr.1_introduceri'!C13, "")</f>
        <v>mil.lei</v>
      </c>
      <c r="D13" s="51" t="str">
        <f>IF('[1]Anexa nr.1_introduceri'!D13&lt;&gt;"",'[1]Anexa nr.1_introduceri'!D13, "")</f>
        <v/>
      </c>
      <c r="E13" s="52">
        <f>'[1]Anexa nr.1_introduceri'!E13</f>
        <v>499.57</v>
      </c>
      <c r="F13" s="52">
        <f>'[1]Anexa nr.1_introduceri'!F13</f>
        <v>499.57</v>
      </c>
      <c r="G13" s="53">
        <f>'[1]Anexa nr.1_introduceri'!G13</f>
        <v>499.57</v>
      </c>
    </row>
    <row r="14" spans="1:7" ht="15.6">
      <c r="A14" s="49" t="str">
        <f>'[1]Anexa nr.1_introduceri'!A14</f>
        <v>1.4</v>
      </c>
      <c r="B14" s="50" t="str">
        <f>'[1]Anexa nr.1_introduceri'!B14</f>
        <v>Fondurile proprii totale</v>
      </c>
      <c r="C14" s="51" t="str">
        <f>IF('[1]Anexa nr.1_introduceri'!C14&lt;&gt;"",'[1]Anexa nr.1_introduceri'!C14, "")</f>
        <v>mil.lei</v>
      </c>
      <c r="D14" s="51" t="str">
        <f>IF('[1]Anexa nr.1_introduceri'!D14&lt;&gt;"",'[1]Anexa nr.1_introduceri'!D14, "")</f>
        <v/>
      </c>
      <c r="E14" s="52">
        <f>'[1]Anexa nr.1_introduceri'!E14</f>
        <v>6778.9051278754396</v>
      </c>
      <c r="F14" s="52">
        <f>'[1]Anexa nr.1_introduceri'!F14</f>
        <v>6645.7665985694748</v>
      </c>
      <c r="G14" s="53">
        <f>'[1]Anexa nr.1_introduceri'!G14</f>
        <v>6615.8834216153455</v>
      </c>
    </row>
    <row r="15" spans="1:7" ht="15.6">
      <c r="A15" s="49" t="str">
        <f>'[1]Anexa nr.1_introduceri'!A15</f>
        <v>1.5</v>
      </c>
      <c r="B15" s="50" t="str">
        <f>'[1]Anexa nr.1_introduceri'!B15</f>
        <v>Capital eligibil</v>
      </c>
      <c r="C15" s="51" t="str">
        <f>IF('[1]Anexa nr.1_introduceri'!C15&lt;&gt;"",'[1]Anexa nr.1_introduceri'!C15, "")</f>
        <v>mil.lei</v>
      </c>
      <c r="D15" s="51" t="str">
        <f>IF('[1]Anexa nr.1_introduceri'!D15&lt;&gt;"",'[1]Anexa nr.1_introduceri'!D15, "")</f>
        <v/>
      </c>
      <c r="E15" s="52">
        <f>'[1]Anexa nr.1_introduceri'!E15</f>
        <v>6778.9051278754396</v>
      </c>
      <c r="F15" s="52">
        <f>'[1]Anexa nr.1_introduceri'!F15</f>
        <v>6645.7665985694748</v>
      </c>
      <c r="G15" s="53">
        <f>'[1]Anexa nr.1_introduceri'!G15</f>
        <v>6615.8834216153455</v>
      </c>
    </row>
    <row r="16" spans="1:7" ht="15.6">
      <c r="A16" s="49" t="str">
        <f>'[1]Anexa nr.1_introduceri'!A16</f>
        <v>1.6</v>
      </c>
      <c r="B16" s="50" t="str">
        <f>'[1]Anexa nr.1_introduceri'!B16</f>
        <v>Cuantmul Total al Expunerii la Risc</v>
      </c>
      <c r="C16" s="51" t="str">
        <f>IF('[1]Anexa nr.1_introduceri'!C16&lt;&gt;"",'[1]Anexa nr.1_introduceri'!C16, "")</f>
        <v>mil.lei</v>
      </c>
      <c r="D16" s="51" t="str">
        <f>IF('[1]Anexa nr.1_introduceri'!D16&lt;&gt;"",'[1]Anexa nr.1_introduceri'!D16, "")</f>
        <v/>
      </c>
      <c r="E16" s="52">
        <f>'[1]Anexa nr.1_introduceri'!E16</f>
        <v>34386.634608404092</v>
      </c>
      <c r="F16" s="52">
        <f>'[1]Anexa nr.1_introduceri'!F16</f>
        <v>33965.20996914868</v>
      </c>
      <c r="G16" s="53">
        <f>'[1]Anexa nr.1_introduceri'!G16</f>
        <v>32124.811774609221</v>
      </c>
    </row>
    <row r="17" spans="1:8" ht="15.6">
      <c r="A17" s="49" t="str">
        <f>'[1]Anexa nr.1_introduceri'!A17</f>
        <v>1.7</v>
      </c>
      <c r="B17" s="50" t="str">
        <f>'[1]Anexa nr.1_introduceri'!B17</f>
        <v>Rata fondurilor proprii totale</v>
      </c>
      <c r="C17" s="51" t="str">
        <f>IF('[1]Anexa nr.1_introduceri'!C17&lt;&gt;"",'[1]Anexa nr.1_introduceri'!C17, "")</f>
        <v>%</v>
      </c>
      <c r="D17" s="51" t="str">
        <f>IF('[1]Anexa nr.1_introduceri'!D17&lt;&gt;"",'[1]Anexa nr.1_introduceri'!D17, "")</f>
        <v xml:space="preserve">≥10% </v>
      </c>
      <c r="E17" s="52">
        <f>'[1]Anexa nr.1_introduceri'!E17</f>
        <v>19.713778929150209</v>
      </c>
      <c r="F17" s="52">
        <f>'[1]Anexa nr.1_introduceri'!F17</f>
        <v>19.566393390784174</v>
      </c>
      <c r="G17" s="53">
        <f>'[1]Anexa nr.1_introduceri'!G17</f>
        <v>20.594310304549087</v>
      </c>
    </row>
    <row r="18" spans="1:8" ht="15.6">
      <c r="A18" s="49" t="str">
        <f>'[1]Anexa nr.1_introduceri'!A18</f>
        <v>1.8</v>
      </c>
      <c r="B18" s="50" t="str">
        <f>'[1]Anexa nr.1_introduceri'!B18</f>
        <v>Fonduri proprii totale/Total active</v>
      </c>
      <c r="C18" s="51" t="str">
        <f>IF('[1]Anexa nr.1_introduceri'!C18&lt;&gt;"",'[1]Anexa nr.1_introduceri'!C18, "")</f>
        <v>%</v>
      </c>
      <c r="D18" s="51" t="str">
        <f>IF('[1]Anexa nr.1_introduceri'!D18&lt;&gt;"",'[1]Anexa nr.1_introduceri'!D18, "")</f>
        <v/>
      </c>
      <c r="E18" s="52">
        <f>'[1]Anexa nr.1_introduceri'!E18</f>
        <v>10.776501749189899</v>
      </c>
      <c r="F18" s="52">
        <f>'[1]Anexa nr.1_introduceri'!F18</f>
        <v>10.582849218349336</v>
      </c>
      <c r="G18" s="53">
        <f>'[1]Anexa nr.1_introduceri'!G18</f>
        <v>11.121211182844601</v>
      </c>
    </row>
    <row r="19" spans="1:8" ht="15.6">
      <c r="A19" s="49" t="str">
        <f>'[1]Anexa nr.1_introduceri'!A19</f>
        <v>1.8.1</v>
      </c>
      <c r="B19" s="54" t="str">
        <f>'[1]Anexa nr.1_introduceri'!B19</f>
        <v> Indicatorul efectului de levier(LRcalc)</v>
      </c>
      <c r="C19" s="55" t="str">
        <f>'[1]Anexa nr.1_introduceri'!C19</f>
        <v>%</v>
      </c>
      <c r="D19" s="51"/>
      <c r="E19" s="56">
        <f>'[1]Anexa nr.1_introduceri'!E19</f>
        <v>9.0556970999306952</v>
      </c>
      <c r="F19" s="52">
        <f>'[1]Anexa nr.1_introduceri'!F19</f>
        <v>0</v>
      </c>
      <c r="G19" s="52">
        <f>'[1]Anexa nr.1_introduceri'!G19</f>
        <v>0</v>
      </c>
    </row>
    <row r="20" spans="1:8" ht="31.2">
      <c r="A20" s="49" t="str">
        <f>'[1]Anexa nr.1_introduceri'!A20</f>
        <v>1.9</v>
      </c>
      <c r="B20" s="50" t="str">
        <f>'[1]Anexa nr.1_introduceri'!B20</f>
        <v>Mărimea calculată, dar nerezervată a reducerilor pentru pierderi la active şi angajamente condiţionale1</v>
      </c>
      <c r="C20" s="51" t="str">
        <f>IF('[1]Anexa nr.1_introduceri'!C20&lt;&gt;"",'[1]Anexa nr.1_introduceri'!C20, "")</f>
        <v>mil.lei</v>
      </c>
      <c r="D20" s="51" t="str">
        <f>IF('[1]Anexa nr.1_introduceri'!D20&lt;&gt;"",'[1]Anexa nr.1_introduceri'!D20, "")</f>
        <v/>
      </c>
      <c r="E20" s="52">
        <f>'[1]Anexa nr.1_introduceri'!E20</f>
        <v>699.03981376670004</v>
      </c>
      <c r="F20" s="52">
        <f>'[1]Anexa nr.1_introduceri'!F20</f>
        <v>543.19975848000024</v>
      </c>
      <c r="G20" s="53">
        <f>'[1]Anexa nr.1_introduceri'!G20</f>
        <v>484.40308342069983</v>
      </c>
      <c r="H20" s="57"/>
    </row>
    <row r="21" spans="1:8" ht="15.6">
      <c r="A21" s="49" t="str">
        <f>'[1]Anexa nr.1_introduceri'!A21</f>
        <v>1.10</v>
      </c>
      <c r="B21" s="50" t="str">
        <f>'[1]Anexa nr.1_introduceri'!B21</f>
        <v>Nivelul de afectare  fondurilor proprii  de nivel 1  de baza²</v>
      </c>
      <c r="C21" s="51" t="str">
        <f>IF('[1]Anexa nr.1_introduceri'!C21&lt;&gt;"",'[1]Anexa nr.1_introduceri'!C21, "")</f>
        <v>%</v>
      </c>
      <c r="D21" s="51" t="str">
        <f>IF('[1]Anexa nr.1_introduceri'!D21&lt;&gt;"",'[1]Anexa nr.1_introduceri'!D21, "")</f>
        <v/>
      </c>
      <c r="E21" s="52">
        <f>'[1]Anexa nr.1_introduceri'!E21</f>
        <v>-9.5412253211611038</v>
      </c>
      <c r="F21" s="52">
        <f>'[1]Anexa nr.1_introduceri'!F21</f>
        <v>1.3258611104834959</v>
      </c>
      <c r="G21" s="53">
        <f>'[1]Anexa nr.1_introduceri'!G21</f>
        <v>-0.69053414475757002</v>
      </c>
      <c r="H21" s="58"/>
    </row>
    <row r="22" spans="1:8" ht="15.6">
      <c r="A22" s="49" t="str">
        <f>'[1]Anexa nr.1_introduceri'!A22</f>
        <v>1.11</v>
      </c>
      <c r="B22" s="50" t="str">
        <f>'[1]Anexa nr.1_introduceri'!B22</f>
        <v>Total datorii/Total capital</v>
      </c>
      <c r="C22" s="51" t="str">
        <f>IF('[1]Anexa nr.1_introduceri'!C22&lt;&gt;"",'[1]Anexa nr.1_introduceri'!C22, "")</f>
        <v/>
      </c>
      <c r="D22" s="51" t="str">
        <f>IF('[1]Anexa nr.1_introduceri'!D22&lt;&gt;"",'[1]Anexa nr.1_introduceri'!D22, "")</f>
        <v/>
      </c>
      <c r="E22" s="52">
        <f>'[1]Anexa nr.1_introduceri'!E22</f>
        <v>6.737083589917618</v>
      </c>
      <c r="F22" s="52">
        <f>'[1]Anexa nr.1_introduceri'!F22</f>
        <v>6.2827896393182803</v>
      </c>
      <c r="G22" s="53">
        <f>'[1]Anexa nr.1_introduceri'!G22</f>
        <v>6.4787167880751513</v>
      </c>
      <c r="H22" s="59"/>
    </row>
    <row r="23" spans="1:8" ht="15.6">
      <c r="A23" s="49" t="str">
        <f>'[1]Anexa nr.1_introduceri'!A23</f>
        <v>1.12</v>
      </c>
      <c r="B23" s="50" t="str">
        <f>'[1]Anexa nr.1_introduceri'!B23</f>
        <v>Cota investiţiilor străine în capitalul social al băncii (total)</v>
      </c>
      <c r="C23" s="51" t="str">
        <f>IF('[1]Anexa nr.1_introduceri'!C23&lt;&gt;"",'[1]Anexa nr.1_introduceri'!C23, "")</f>
        <v>%</v>
      </c>
      <c r="D23" s="51" t="str">
        <f>IF('[1]Anexa nr.1_introduceri'!D23&lt;&gt;"",'[1]Anexa nr.1_introduceri'!D23, "")</f>
        <v/>
      </c>
      <c r="E23" s="52">
        <f>'[1]Anexa nr.1_introduceri'!E23</f>
        <v>39.61</v>
      </c>
      <c r="F23" s="52">
        <f>'[1]Anexa nr.1_introduceri'!F23</f>
        <v>39.61</v>
      </c>
      <c r="G23" s="53">
        <f>'[1]Anexa nr.1_introduceri'!G23</f>
        <v>39.630000000000003</v>
      </c>
    </row>
    <row r="24" spans="1:8" ht="15.6">
      <c r="A24" s="60" t="s">
        <v>12</v>
      </c>
      <c r="B24" s="61" t="str">
        <f>'[1]Anexa nr.1_introduceri'!B24</f>
        <v>ACTIVE</v>
      </c>
      <c r="C24" s="62" t="str">
        <f>IF('[1]Anexa nr.1_introduceri'!C24&lt;&gt;"",'[1]Anexa nr.1_introduceri'!C24, "")</f>
        <v/>
      </c>
      <c r="D24" s="62" t="str">
        <f>IF('[1]Anexa nr.1_introduceri'!D24&lt;&gt;"",'[1]Anexa nr.1_introduceri'!D24, "")</f>
        <v/>
      </c>
      <c r="E24" s="63"/>
      <c r="F24" s="63"/>
      <c r="G24" s="64"/>
      <c r="H24" s="57"/>
    </row>
    <row r="25" spans="1:8" ht="31.2">
      <c r="A25" s="49" t="str">
        <f>'[1]Anexa nr.1_introduceri'!A25</f>
        <v>2.1</v>
      </c>
      <c r="B25" s="50" t="str">
        <f>'[1]Anexa nr.1_introduceri'!B25</f>
        <v xml:space="preserve">Mijloace băneşti datorate de bănci, cu excepţia Băncii Naționale a Moldovei (suma de bază) ³ </v>
      </c>
      <c r="C25" s="51" t="str">
        <f>IF('[1]Anexa nr.1_introduceri'!C25&lt;&gt;"",'[1]Anexa nr.1_introduceri'!C25, "")</f>
        <v>mil.lei</v>
      </c>
      <c r="D25" s="51" t="str">
        <f>IF('[1]Anexa nr.1_introduceri'!D25&lt;&gt;"",'[1]Anexa nr.1_introduceri'!D25, "")</f>
        <v/>
      </c>
      <c r="E25" s="52">
        <f>'[1]Anexa nr.1_introduceri'!E25</f>
        <v>3695.4217464100002</v>
      </c>
      <c r="F25" s="52">
        <f>'[1]Anexa nr.1_introduceri'!F25</f>
        <v>3665.4464258100002</v>
      </c>
      <c r="G25" s="53">
        <f>'[1]Anexa nr.1_introduceri'!G25</f>
        <v>2485.4170021099999</v>
      </c>
    </row>
    <row r="26" spans="1:8" ht="15.6">
      <c r="A26" s="49" t="str">
        <f>'[1]Anexa nr.1_introduceri'!A26</f>
        <v>2.2</v>
      </c>
      <c r="B26" s="50" t="str">
        <f>'[1]Anexa nr.1_introduceri'!B26</f>
        <v>Mijloace băneşti datorate de băncile străine (suma de bază) ⁴</v>
      </c>
      <c r="C26" s="51" t="str">
        <f>IF('[1]Anexa nr.1_introduceri'!C26&lt;&gt;"",'[1]Anexa nr.1_introduceri'!C26, "")</f>
        <v>mil.lei</v>
      </c>
      <c r="D26" s="51" t="str">
        <f>IF('[1]Anexa nr.1_introduceri'!D26&lt;&gt;"",'[1]Anexa nr.1_introduceri'!D26, "")</f>
        <v/>
      </c>
      <c r="E26" s="52">
        <f>'[1]Anexa nr.1_introduceri'!E26</f>
        <v>3695.4217464100002</v>
      </c>
      <c r="F26" s="52">
        <f>'[1]Anexa nr.1_introduceri'!F26</f>
        <v>3665.4464258100002</v>
      </c>
      <c r="G26" s="53">
        <f>'[1]Anexa nr.1_introduceri'!G26</f>
        <v>2485.4170021099999</v>
      </c>
    </row>
    <row r="27" spans="1:8" ht="31.2">
      <c r="A27" s="49" t="str">
        <f>'[1]Anexa nr.1_introduceri'!A27</f>
        <v>2.3</v>
      </c>
      <c r="B27" s="50" t="str">
        <f>'[1]Anexa nr.1_introduceri'!B27</f>
        <v>Mijloace băneşti datorate de bănci, cu excepţia Băncii Naționale a Moldovei  (suma de bază)/Fondurile proprii totale</v>
      </c>
      <c r="C27" s="51" t="str">
        <f>IF('[1]Anexa nr.1_introduceri'!C27&lt;&gt;"",'[1]Anexa nr.1_introduceri'!C27, "")</f>
        <v/>
      </c>
      <c r="D27" s="51" t="str">
        <f>IF('[1]Anexa nr.1_introduceri'!D27&lt;&gt;"",'[1]Anexa nr.1_introduceri'!D27, "")</f>
        <v/>
      </c>
      <c r="E27" s="52">
        <f>'[1]Anexa nr.1_introduceri'!E27</f>
        <v>0.54513548673429713</v>
      </c>
      <c r="F27" s="52">
        <f>'[1]Anexa nr.1_introduceri'!F27</f>
        <v>0.55154606642354864</v>
      </c>
      <c r="G27" s="53">
        <f>'[1]Anexa nr.1_introduceri'!G27</f>
        <v>0.37567424389457521</v>
      </c>
    </row>
    <row r="28" spans="1:8" ht="31.2">
      <c r="A28" s="49" t="str">
        <f>'[1]Anexa nr.1_introduceri'!A28</f>
        <v>2.4</v>
      </c>
      <c r="B28" s="50" t="str">
        <f>'[1]Anexa nr.1_introduceri'!B28</f>
        <v>Mijloace băneşti datorate de băncile străine (suma de bază)/Fondurile proprii totale</v>
      </c>
      <c r="C28" s="51" t="str">
        <f>IF('[1]Anexa nr.1_introduceri'!C28&lt;&gt;"",'[1]Anexa nr.1_introduceri'!C28, "")</f>
        <v/>
      </c>
      <c r="D28" s="51" t="str">
        <f>IF('[1]Anexa nr.1_introduceri'!D28&lt;&gt;"",'[1]Anexa nr.1_introduceri'!D28, "")</f>
        <v/>
      </c>
      <c r="E28" s="52">
        <f>'[1]Anexa nr.1_introduceri'!E28</f>
        <v>0.54513548673429713</v>
      </c>
      <c r="F28" s="52">
        <f>'[1]Anexa nr.1_introduceri'!F28</f>
        <v>0.55154606642354864</v>
      </c>
      <c r="G28" s="53">
        <f>'[1]Anexa nr.1_introduceri'!G28</f>
        <v>0.37567424389457521</v>
      </c>
      <c r="H28" s="57"/>
    </row>
    <row r="29" spans="1:8" ht="15.6">
      <c r="A29" s="49" t="str">
        <f>'[1]Anexa nr.1_introduceri'!A29</f>
        <v>2.5</v>
      </c>
      <c r="B29" s="50" t="str">
        <f>'[1]Anexa nr.1_introduceri'!B29</f>
        <v>Soldul datoriei la credite (suma de bază)</v>
      </c>
      <c r="C29" s="51" t="str">
        <f>IF('[1]Anexa nr.1_introduceri'!C29&lt;&gt;"",'[1]Anexa nr.1_introduceri'!C29, "")</f>
        <v>mil.lei</v>
      </c>
      <c r="D29" s="51" t="str">
        <f>IF('[1]Anexa nr.1_introduceri'!D29&lt;&gt;"",'[1]Anexa nr.1_introduceri'!D29, "")</f>
        <v/>
      </c>
      <c r="E29" s="52">
        <f>'[1]Anexa nr.1_introduceri'!E29</f>
        <v>36486.452380000002</v>
      </c>
      <c r="F29" s="52">
        <f>'[1]Anexa nr.1_introduceri'!F29</f>
        <v>34901.806462</v>
      </c>
      <c r="G29" s="53">
        <f>'[1]Anexa nr.1_introduceri'!G29</f>
        <v>30597.774879000001</v>
      </c>
      <c r="H29" s="57"/>
    </row>
    <row r="30" spans="1:8" ht="15.6">
      <c r="A30" s="49" t="str">
        <f>'[1]Anexa nr.1_introduceri'!A30</f>
        <v>2.6</v>
      </c>
      <c r="B30" s="50" t="str">
        <f>'[1]Anexa nr.1_introduceri'!B30</f>
        <v>Soldul datoriei la credite neperformante (suma de bază)</v>
      </c>
      <c r="C30" s="51" t="str">
        <f>IF('[1]Anexa nr.1_introduceri'!C30&lt;&gt;"",'[1]Anexa nr.1_introduceri'!C30, "")</f>
        <v>mil.lei</v>
      </c>
      <c r="D30" s="51" t="str">
        <f>IF('[1]Anexa nr.1_introduceri'!D30&lt;&gt;"",'[1]Anexa nr.1_introduceri'!D30, "")</f>
        <v/>
      </c>
      <c r="E30" s="52">
        <f>'[1]Anexa nr.1_introduceri'!E30</f>
        <v>2045.612357</v>
      </c>
      <c r="F30" s="52">
        <f>'[1]Anexa nr.1_introduceri'!F30</f>
        <v>1483.0032220000001</v>
      </c>
      <c r="G30" s="53">
        <f>'[1]Anexa nr.1_introduceri'!G30</f>
        <v>1458.7877579999999</v>
      </c>
      <c r="H30" s="57"/>
    </row>
    <row r="31" spans="1:8" ht="31.2">
      <c r="A31" s="49" t="str">
        <f>'[1]Anexa nr.1_introduceri'!A31</f>
        <v>2.7</v>
      </c>
      <c r="B31" s="50" t="str">
        <f>'[1]Anexa nr.1_introduceri'!B31</f>
        <v>Soldul datoriei la credite neperformante (suma de bază)/Fondurile proprii totale</v>
      </c>
      <c r="C31" s="51" t="str">
        <f>IF('[1]Anexa nr.1_introduceri'!C31&lt;&gt;"",'[1]Anexa nr.1_introduceri'!C31, "")</f>
        <v>%</v>
      </c>
      <c r="D31" s="51" t="str">
        <f>IF('[1]Anexa nr.1_introduceri'!D31&lt;&gt;"",'[1]Anexa nr.1_introduceri'!D31, "")</f>
        <v/>
      </c>
      <c r="E31" s="52">
        <f>'[1]Anexa nr.1_introduceri'!E31</f>
        <v>30.176146714139225</v>
      </c>
      <c r="F31" s="52">
        <f>'[1]Anexa nr.1_introduceri'!F31</f>
        <v>22.31500610206837</v>
      </c>
      <c r="G31" s="53">
        <f>'[1]Anexa nr.1_introduceri'!G31</f>
        <v>22.049780279287624</v>
      </c>
      <c r="H31" s="57"/>
    </row>
    <row r="32" spans="1:8" ht="31.2">
      <c r="A32" s="49" t="str">
        <f>'[1]Anexa nr.1_introduceri'!A32</f>
        <v>2.8</v>
      </c>
      <c r="B32" s="50" t="str">
        <f>'[1]Anexa nr.1_introduceri'!B32</f>
        <v>Soldul datoriei la credite neperformante net (suma de bază)/Fondurile proprii totale ⁵</v>
      </c>
      <c r="C32" s="51" t="str">
        <f>IF('[1]Anexa nr.1_introduceri'!C32&lt;&gt;"",'[1]Anexa nr.1_introduceri'!C32, "")</f>
        <v>%</v>
      </c>
      <c r="D32" s="51" t="str">
        <f>IF('[1]Anexa nr.1_introduceri'!D32&lt;&gt;"",'[1]Anexa nr.1_introduceri'!D32, "")</f>
        <v/>
      </c>
      <c r="E32" s="52">
        <f>'[1]Anexa nr.1_introduceri'!E32</f>
        <v>17.824800763312883</v>
      </c>
      <c r="F32" s="52">
        <f>'[1]Anexa nr.1_introduceri'!F32</f>
        <v>12.724584395233588</v>
      </c>
      <c r="G32" s="53">
        <f>'[1]Anexa nr.1_introduceri'!G32</f>
        <v>11.492156700822834</v>
      </c>
      <c r="H32" s="57"/>
    </row>
    <row r="33" spans="1:8" ht="31.2">
      <c r="A33" s="49" t="str">
        <f>'[1]Anexa nr.1_introduceri'!A33</f>
        <v>2.9</v>
      </c>
      <c r="B33" s="50" t="str">
        <f>'[1]Anexa nr.1_introduceri'!B33</f>
        <v>Soldul datoriei la credite neperformante (suma de bază)/Soldul datoriei la credite (suma de bază)</v>
      </c>
      <c r="C33" s="51" t="str">
        <f>IF('[1]Anexa nr.1_introduceri'!C33&lt;&gt;"",'[1]Anexa nr.1_introduceri'!C33, "")</f>
        <v>%</v>
      </c>
      <c r="D33" s="51" t="str">
        <f>IF('[1]Anexa nr.1_introduceri'!D33&lt;&gt;"",'[1]Anexa nr.1_introduceri'!D33, "")</f>
        <v/>
      </c>
      <c r="E33" s="52">
        <f>'[1]Anexa nr.1_introduceri'!E33</f>
        <v>5.6064983673811479</v>
      </c>
      <c r="F33" s="52">
        <f>'[1]Anexa nr.1_introduceri'!F33</f>
        <v>4.2490729630704012</v>
      </c>
      <c r="G33" s="53">
        <f>'[1]Anexa nr.1_introduceri'!G33</f>
        <v>4.7676269394386637</v>
      </c>
      <c r="H33" s="57"/>
    </row>
    <row r="34" spans="1:8" ht="15.6">
      <c r="A34" s="49" t="str">
        <f>'[1]Anexa nr.1_introduceri'!A34</f>
        <v>2.10</v>
      </c>
      <c r="B34" s="50" t="str">
        <f>'[1]Anexa nr.1_introduceri'!B34</f>
        <v>Soldul activelor neperformante nete, inclusiv credite/Fondurile proprii totale⁶</v>
      </c>
      <c r="C34" s="51" t="str">
        <f>IF('[1]Anexa nr.1_introduceri'!C34&lt;&gt;"",'[1]Anexa nr.1_introduceri'!C34, "")</f>
        <v>%</v>
      </c>
      <c r="D34" s="51" t="str">
        <f>IF('[1]Anexa nr.1_introduceri'!D34&lt;&gt;"",'[1]Anexa nr.1_introduceri'!D34, "")</f>
        <v/>
      </c>
      <c r="E34" s="52">
        <f>'[1]Anexa nr.1_introduceri'!E34</f>
        <v>18.114169346138695</v>
      </c>
      <c r="F34" s="52">
        <f>'[1]Anexa nr.1_introduceri'!F34</f>
        <v>12.95860412596473</v>
      </c>
      <c r="G34" s="53">
        <f>'[1]Anexa nr.1_introduceri'!G34</f>
        <v>11.602167304634225</v>
      </c>
      <c r="H34" s="57"/>
    </row>
    <row r="35" spans="1:8" ht="31.2">
      <c r="A35" s="49" t="str">
        <f>'[1]Anexa nr.1_introduceri'!A35</f>
        <v>2.11</v>
      </c>
      <c r="B35" s="50" t="str">
        <f>'[1]Anexa nr.1_introduceri'!B35</f>
        <v xml:space="preserve">Suma reducerilor calculate pentru pierderi la active şi angajamente condiţionale </v>
      </c>
      <c r="C35" s="51" t="str">
        <f>IF('[1]Anexa nr.1_introduceri'!C35&lt;&gt;"",'[1]Anexa nr.1_introduceri'!C35, "")</f>
        <v>mil.lei</v>
      </c>
      <c r="D35" s="51" t="str">
        <f>IF('[1]Anexa nr.1_introduceri'!D35&lt;&gt;"",'[1]Anexa nr.1_introduceri'!D35, "")</f>
        <v/>
      </c>
      <c r="E35" s="52">
        <f>'[1]Anexa nr.1_introduceri'!E35</f>
        <v>1990.5516377667</v>
      </c>
      <c r="F35" s="52">
        <f>'[1]Anexa nr.1_introduceri'!F35</f>
        <v>1792.2766094800002</v>
      </c>
      <c r="G35" s="53">
        <f>'[1]Anexa nr.1_introduceri'!G35</f>
        <v>1773.7352314206998</v>
      </c>
      <c r="H35" s="57"/>
    </row>
    <row r="36" spans="1:8" ht="46.8">
      <c r="A36" s="49" t="str">
        <f>'[1]Anexa nr.1_introduceri'!A36</f>
        <v>2.12</v>
      </c>
      <c r="B36" s="50" t="str">
        <f>'[1]Anexa nr.1_introduceri'!B36</f>
        <v>Suma reducerilor pentru pierderi din deprecieri formate  la active şi provizioanelor pentru pierderi la  angajamentele condiţionale, conform Standardelor Internaționale de Raportare Financiară.</v>
      </c>
      <c r="C36" s="51" t="str">
        <f>IF('[1]Anexa nr.1_introduceri'!C36&lt;&gt;"",'[1]Anexa nr.1_introduceri'!C36, "")</f>
        <v>mil.lei</v>
      </c>
      <c r="D36" s="51" t="str">
        <f>IF('[1]Anexa nr.1_introduceri'!D36&lt;&gt;"",'[1]Anexa nr.1_introduceri'!D36, "")</f>
        <v/>
      </c>
      <c r="E36" s="52">
        <f>'[1]Anexa nr.1_introduceri'!E36</f>
        <v>1291.5118239999999</v>
      </c>
      <c r="F36" s="52">
        <f>'[1]Anexa nr.1_introduceri'!F36</f>
        <v>1249.076851</v>
      </c>
      <c r="G36" s="53">
        <f>'[1]Anexa nr.1_introduceri'!G36</f>
        <v>1289.332148</v>
      </c>
      <c r="H36" s="57"/>
    </row>
    <row r="37" spans="1:8" ht="31.2">
      <c r="A37" s="49" t="str">
        <f>'[1]Anexa nr.1_introduceri'!A37</f>
        <v>2.13</v>
      </c>
      <c r="B37" s="50" t="str">
        <f>'[1]Anexa nr.1_introduceri'!B37</f>
        <v>Suma reducerilor calculate  pentru soldul datoriei la credite (suma de bază)/Soldul datoriei la credite (suma de bază)</v>
      </c>
      <c r="C37" s="51" t="str">
        <f>IF('[1]Anexa nr.1_introduceri'!C37&lt;&gt;"",'[1]Anexa nr.1_introduceri'!C37, "")</f>
        <v>%</v>
      </c>
      <c r="D37" s="51" t="str">
        <f>IF('[1]Anexa nr.1_introduceri'!D37&lt;&gt;"",'[1]Anexa nr.1_introduceri'!D37, "")</f>
        <v/>
      </c>
      <c r="E37" s="52">
        <f>'[1]Anexa nr.1_introduceri'!E37</f>
        <v>4.7758046511125345</v>
      </c>
      <c r="F37" s="52">
        <f>'[1]Anexa nr.1_introduceri'!F37</f>
        <v>4.5626083299263929</v>
      </c>
      <c r="G37" s="53">
        <f>'[1]Anexa nr.1_introduceri'!G37</f>
        <v>5.0822967431441635</v>
      </c>
      <c r="H37" s="57"/>
    </row>
    <row r="38" spans="1:8" ht="15.6">
      <c r="A38" s="49" t="str">
        <f>'[1]Anexa nr.1_introduceri'!A38</f>
        <v>2.14</v>
      </c>
      <c r="B38" s="50" t="str">
        <f>'[1]Anexa nr.1_introduceri'!B38</f>
        <v>Total credite expirate</v>
      </c>
      <c r="C38" s="51" t="str">
        <f>IF('[1]Anexa nr.1_introduceri'!C38&lt;&gt;"",'[1]Anexa nr.1_introduceri'!C38, "")</f>
        <v>mil.lei</v>
      </c>
      <c r="D38" s="51" t="str">
        <f>IF('[1]Anexa nr.1_introduceri'!D38&lt;&gt;"",'[1]Anexa nr.1_introduceri'!D38, "")</f>
        <v/>
      </c>
      <c r="E38" s="52">
        <f>'[1]Anexa nr.1_introduceri'!E38</f>
        <v>381.11618109999961</v>
      </c>
      <c r="F38" s="52">
        <f>'[1]Anexa nr.1_introduceri'!F38</f>
        <v>415.51586319</v>
      </c>
      <c r="G38" s="53">
        <f>'[1]Anexa nr.1_introduceri'!G38</f>
        <v>488.30824071000103</v>
      </c>
      <c r="H38" s="57"/>
    </row>
    <row r="39" spans="1:8" ht="31.2">
      <c r="A39" s="49" t="str">
        <f>'[1]Anexa nr.1_introduceri'!A39</f>
        <v>2.15</v>
      </c>
      <c r="B39" s="50" t="str">
        <f>'[1]Anexa nr.1_introduceri'!B39</f>
        <v>Valoarea medie lunară a activelor generatoare de dobîndă /Valoarea medie lunară a activelor7</v>
      </c>
      <c r="C39" s="51" t="str">
        <f>IF('[1]Anexa nr.1_introduceri'!C39&lt;&gt;"",'[1]Anexa nr.1_introduceri'!C39, "")</f>
        <v>%</v>
      </c>
      <c r="D39" s="51" t="str">
        <f>IF('[1]Anexa nr.1_introduceri'!D39&lt;&gt;"",'[1]Anexa nr.1_introduceri'!D39, "")</f>
        <v/>
      </c>
      <c r="E39" s="52">
        <f>'[1]Anexa nr.1_introduceri'!E39</f>
        <v>91.345672297536453</v>
      </c>
      <c r="F39" s="52">
        <f>'[1]Anexa nr.1_introduceri'!F39</f>
        <v>91.334816376047826</v>
      </c>
      <c r="G39" s="53">
        <f>'[1]Anexa nr.1_introduceri'!G39</f>
        <v>91.274014259809206</v>
      </c>
      <c r="H39" s="57"/>
    </row>
    <row r="40" spans="1:8" ht="31.2">
      <c r="A40" s="49" t="str">
        <f>'[1]Anexa nr.1_introduceri'!A40</f>
        <v>2.16</v>
      </c>
      <c r="B40" s="50" t="str">
        <f>'[1]Anexa nr.1_introduceri'!B40</f>
        <v>Soldul datoriei la credite în valută străină (suma de bază)/soldul datoriei la credite (suma de bază)</v>
      </c>
      <c r="C40" s="51" t="str">
        <f>IF('[1]Anexa nr.1_introduceri'!C40&lt;&gt;"",'[1]Anexa nr.1_introduceri'!C40, "")</f>
        <v>%</v>
      </c>
      <c r="D40" s="51" t="str">
        <f>IF('[1]Anexa nr.1_introduceri'!D40&lt;&gt;"",'[1]Anexa nr.1_introduceri'!D40, "")</f>
        <v/>
      </c>
      <c r="E40" s="52">
        <f>'[1]Anexa nr.1_introduceri'!E40</f>
        <v>23.20044200575699</v>
      </c>
      <c r="F40" s="52">
        <f>'[1]Anexa nr.1_introduceri'!F40</f>
        <v>25.565414940097053</v>
      </c>
      <c r="G40" s="53">
        <f>'[1]Anexa nr.1_introduceri'!G40</f>
        <v>25.430546939317551</v>
      </c>
      <c r="H40" s="57"/>
    </row>
    <row r="41" spans="1:8" ht="31.2">
      <c r="A41" s="49" t="str">
        <f>'[1]Anexa nr.1_introduceri'!A41</f>
        <v>2.17</v>
      </c>
      <c r="B41" s="50" t="str">
        <f>'[1]Anexa nr.1_introduceri'!B41</f>
        <v>Soldul datoriei la credite acordate nerezidenților (suma de bază)/Soldul datoriei la credite (suma de bază)</v>
      </c>
      <c r="C41" s="51" t="str">
        <f>IF('[1]Anexa nr.1_introduceri'!C41&lt;&gt;"",'[1]Anexa nr.1_introduceri'!C41, "")</f>
        <v>%</v>
      </c>
      <c r="D41" s="51" t="str">
        <f>IF('[1]Anexa nr.1_introduceri'!D41&lt;&gt;"",'[1]Anexa nr.1_introduceri'!D41, "")</f>
        <v/>
      </c>
      <c r="E41" s="52">
        <f>'[1]Anexa nr.1_introduceri'!E41</f>
        <v>4.1033018922680089</v>
      </c>
      <c r="F41" s="52">
        <f>'[1]Anexa nr.1_introduceri'!F41</f>
        <v>2.9103741399344063</v>
      </c>
      <c r="G41" s="53">
        <f>'[1]Anexa nr.1_introduceri'!G41</f>
        <v>0.74714971008202724</v>
      </c>
    </row>
    <row r="42" spans="1:8" ht="15.6">
      <c r="A42" s="49" t="str">
        <f>'[1]Anexa nr.1_introduceri'!A42</f>
        <v>2.18</v>
      </c>
      <c r="B42" s="50" t="str">
        <f>'[1]Anexa nr.1_introduceri'!B42</f>
        <v>Total active/Fonduri proprii totale</v>
      </c>
      <c r="C42" s="51" t="str">
        <f>IF('[1]Anexa nr.1_introduceri'!C42&lt;&gt;"",'[1]Anexa nr.1_introduceri'!C42, "")</f>
        <v/>
      </c>
      <c r="D42" s="51" t="str">
        <f>IF('[1]Anexa nr.1_introduceri'!D42&lt;&gt;"",'[1]Anexa nr.1_introduceri'!D42, "")</f>
        <v/>
      </c>
      <c r="E42" s="52">
        <f>'[1]Anexa nr.1_introduceri'!E42</f>
        <v>9.2794491503253642</v>
      </c>
      <c r="F42" s="52">
        <f>'[1]Anexa nr.1_introduceri'!F42</f>
        <v>9.4492511361318936</v>
      </c>
      <c r="G42" s="53">
        <f>'[1]Anexa nr.1_introduceri'!G42</f>
        <v>8.991826371776698</v>
      </c>
      <c r="H42" s="59"/>
    </row>
    <row r="43" spans="1:8" ht="46.8">
      <c r="A43" s="49" t="str">
        <f>'[1]Anexa nr.1_introduceri'!A43</f>
        <v>2.19</v>
      </c>
      <c r="B43" s="50" t="str">
        <f>'[1]Anexa nr.1_introduceri'!B43</f>
        <v>Suma primelor zece expuneri din credite / Portofoliul total al creditelor şi angajamentele condiţionale, incluse în calculul primelor zece expuneri din credite</v>
      </c>
      <c r="C43" s="51" t="str">
        <f>IF('[1]Anexa nr.1_introduceri'!C43&lt;&gt;"",'[1]Anexa nr.1_introduceri'!C43, "")</f>
        <v>%</v>
      </c>
      <c r="D43" s="51" t="str">
        <f>IF('[1]Anexa nr.1_introduceri'!D43&lt;&gt;"",'[1]Anexa nr.1_introduceri'!D43, "")</f>
        <v>≤30</v>
      </c>
      <c r="E43" s="52">
        <f>'[1]Anexa nr.1_introduceri'!E43</f>
        <v>8.6543035902220833</v>
      </c>
      <c r="F43" s="52">
        <f>'[1]Anexa nr.1_introduceri'!F43</f>
        <v>9.4141948980408312</v>
      </c>
      <c r="G43" s="53">
        <f>'[1]Anexa nr.1_introduceri'!G43</f>
        <v>15.739800168786452</v>
      </c>
      <c r="H43" s="57"/>
    </row>
    <row r="44" spans="1:8" ht="31.2">
      <c r="A44" s="49" t="str">
        <f>'[1]Anexa nr.1_introduceri'!A44</f>
        <v>2.20</v>
      </c>
      <c r="B44" s="50" t="str">
        <f>'[1]Anexa nr.1_introduceri'!B44</f>
        <v>Expunerea maximă asumată față de un client sau față de un grup de clienți aflați în legătură / Capital eligibil</v>
      </c>
      <c r="C44" s="51" t="str">
        <f>IF('[1]Anexa nr.1_introduceri'!C44&lt;&gt;"",'[1]Anexa nr.1_introduceri'!C44, "")</f>
        <v>%</v>
      </c>
      <c r="D44" s="51" t="str">
        <f>IF('[1]Anexa nr.1_introduceri'!D44&lt;&gt;"",'[1]Anexa nr.1_introduceri'!D44, "")</f>
        <v>≤15</v>
      </c>
      <c r="E44" s="52">
        <f>'[1]Anexa nr.1_introduceri'!E44</f>
        <v>10.562890444393309</v>
      </c>
      <c r="F44" s="52">
        <f>'[1]Anexa nr.1_introduceri'!F44</f>
        <v>11.197874164163075</v>
      </c>
      <c r="G44" s="53">
        <f>'[1]Anexa nr.1_introduceri'!G44</f>
        <v>0</v>
      </c>
      <c r="H44" s="57"/>
    </row>
    <row r="45" spans="1:8" ht="46.8">
      <c r="A45" s="49" t="str">
        <f>'[1]Anexa nr.1_introduceri'!A45</f>
        <v>2.21</v>
      </c>
      <c r="B45" s="50" t="str">
        <f>'[1]Anexa nr.1_introduceri'!B45</f>
        <v>Expunerile băncii în lei moldovenești atașate la cursul valutei față de persoanele fizice, inclusiv cele care practică activitate de întreprinzător sau alt tip de activitate/ Capital eligibil</v>
      </c>
      <c r="C45" s="51" t="str">
        <f>IF('[1]Anexa nr.1_introduceri'!C45&lt;&gt;"",'[1]Anexa nr.1_introduceri'!C45, "")</f>
        <v>%</v>
      </c>
      <c r="D45" s="51" t="str">
        <f>IF('[1]Anexa nr.1_introduceri'!D45&lt;&gt;"",'[1]Anexa nr.1_introduceri'!D45, "")</f>
        <v>≤30</v>
      </c>
      <c r="E45" s="52">
        <f>'[1]Anexa nr.1_introduceri'!E45</f>
        <v>2.161838742484953</v>
      </c>
      <c r="F45" s="52">
        <f>'[1]Anexa nr.1_introduceri'!F45</f>
        <v>2.3144574827221063</v>
      </c>
      <c r="G45" s="53">
        <f>'[1]Anexa nr.1_introduceri'!G45</f>
        <v>2.6611352776930457</v>
      </c>
    </row>
    <row r="46" spans="1:8" ht="62.4">
      <c r="A46" s="49" t="str">
        <f>'[1]Anexa nr.1_introduceri'!A46</f>
        <v>2.22</v>
      </c>
      <c r="B46" s="50" t="str">
        <f>'[1]Anexa nr.1_introduceri'!B46</f>
        <v>Suma agregată a expunerilor băncii, altele decât cele ipotecare (după luarea în calcul a efectului diminuării riscului de credit) în lei moldovenești atașate la cursul valutei față de persoanele fizice, inclusiv cele care practică activitate de întreprinzător sau alt tip de activitate / Capital eligibil</v>
      </c>
      <c r="C46" s="51" t="str">
        <f>IF('[1]Anexa nr.1_introduceri'!C46&lt;&gt;"",'[1]Anexa nr.1_introduceri'!C46, "")</f>
        <v>%</v>
      </c>
      <c r="D46" s="51" t="str">
        <f>IF('[1]Anexa nr.1_introduceri'!D46&lt;&gt;"",'[1]Anexa nr.1_introduceri'!D46, "")</f>
        <v>≤10</v>
      </c>
      <c r="E46" s="52">
        <f>'[1]Anexa nr.1_introduceri'!E46</f>
        <v>0</v>
      </c>
      <c r="F46" s="52">
        <f>'[1]Anexa nr.1_introduceri'!F46</f>
        <v>0</v>
      </c>
      <c r="G46" s="53">
        <f>'[1]Anexa nr.1_introduceri'!G46</f>
        <v>0</v>
      </c>
      <c r="H46" s="57"/>
    </row>
    <row r="47" spans="1:8" ht="46.8">
      <c r="A47" s="49" t="str">
        <f>'[1]Anexa nr.1_introduceri'!A47</f>
        <v>2.23</v>
      </c>
      <c r="B47" s="50" t="str">
        <f>'[1]Anexa nr.1_introduceri'!B47</f>
        <v>Expunerea maximă a băncii față de o persoană afiliată și/sau un grup de persoane aflate în legătură (după luarea în calcul a efectului diminuării riscului de credit)/ Capital eligibil</v>
      </c>
      <c r="C47" s="51" t="str">
        <f>IF('[1]Anexa nr.1_introduceri'!C47&lt;&gt;"",'[1]Anexa nr.1_introduceri'!C47, "")</f>
        <v>%</v>
      </c>
      <c r="D47" s="51" t="str">
        <f>IF('[1]Anexa nr.1_introduceri'!D47&lt;&gt;"",'[1]Anexa nr.1_introduceri'!D47, "")</f>
        <v>≤10</v>
      </c>
      <c r="E47" s="52">
        <f>'[1]Anexa nr.1_introduceri'!E47</f>
        <v>6.6319737167466393</v>
      </c>
      <c r="F47" s="52">
        <f>'[1]Anexa nr.1_introduceri'!F47</f>
        <v>7.1536068339269701</v>
      </c>
      <c r="G47" s="53">
        <f>'[1]Anexa nr.1_introduceri'!G47</f>
        <v>7.4681077624088168</v>
      </c>
      <c r="H47" s="57"/>
    </row>
    <row r="48" spans="1:8" ht="46.8">
      <c r="A48" s="49" t="str">
        <f>'[1]Anexa nr.1_introduceri'!A48</f>
        <v>2.24</v>
      </c>
      <c r="B48" s="50" t="str">
        <f>'[1]Anexa nr.1_introduceri'!B48</f>
        <v>Valoarea agregată a expunerilor băncii față de persoanele afiliate și /sau grupurile de clienți aflați în legătură cu persoanele afiliate băncii / Capital eligibil</v>
      </c>
      <c r="C48" s="51" t="str">
        <f>IF('[1]Anexa nr.1_introduceri'!C48&lt;&gt;"",'[1]Anexa nr.1_introduceri'!C48, "")</f>
        <v>%</v>
      </c>
      <c r="D48" s="51" t="str">
        <f>IF('[1]Anexa nr.1_introduceri'!D48&lt;&gt;"",'[1]Anexa nr.1_introduceri'!D48, "")</f>
        <v>≤20</v>
      </c>
      <c r="E48" s="52">
        <f>'[1]Anexa nr.1_introduceri'!E48</f>
        <v>14.945473290111666</v>
      </c>
      <c r="F48" s="52">
        <f>'[1]Anexa nr.1_introduceri'!F48</f>
        <v>13.470907259577986</v>
      </c>
      <c r="G48" s="53">
        <f>'[1]Anexa nr.1_introduceri'!G48</f>
        <v>16.121482389427747</v>
      </c>
      <c r="H48" s="57"/>
    </row>
    <row r="49" spans="1:8" ht="15.6">
      <c r="A49" s="49" t="str">
        <f>'[1]Anexa nr.1_introduceri'!A49</f>
        <v>2.25</v>
      </c>
      <c r="B49" s="50" t="str">
        <f>'[1]Anexa nr.1_introduceri'!B49</f>
        <v>Expunerea totală a băncii față de funcționarii băncii / Fonduri proprii totale</v>
      </c>
      <c r="C49" s="51" t="str">
        <f>IF('[1]Anexa nr.1_introduceri'!C49&lt;&gt;"",'[1]Anexa nr.1_introduceri'!C49, "")</f>
        <v>%</v>
      </c>
      <c r="D49" s="51" t="str">
        <f>IF('[1]Anexa nr.1_introduceri'!D49&lt;&gt;"",'[1]Anexa nr.1_introduceri'!D49, "")</f>
        <v>≤ 10</v>
      </c>
      <c r="E49" s="52">
        <f>'[1]Anexa nr.1_introduceri'!E49</f>
        <v>9.549751422483693</v>
      </c>
      <c r="F49" s="52">
        <f>'[1]Anexa nr.1_introduceri'!F49</f>
        <v>9.2474696633564406</v>
      </c>
      <c r="G49" s="53">
        <f>'[1]Anexa nr.1_introduceri'!G49</f>
        <v>7.5857030787626236</v>
      </c>
      <c r="H49" s="57"/>
    </row>
    <row r="50" spans="1:8" ht="15.6">
      <c r="A50" s="49" t="str">
        <f>'[1]Anexa nr.1_introduceri'!A50</f>
        <v>2.26</v>
      </c>
      <c r="B50" s="50" t="str">
        <f>'[1]Anexa nr.1_introduceri'!B50</f>
        <v>Soldul datoriei la credite,suma de baza/Soldul depozitelor (suma de baza)</v>
      </c>
      <c r="C50" s="51" t="str">
        <f>IF('[1]Anexa nr.1_introduceri'!C50&lt;&gt;"",'[1]Anexa nr.1_introduceri'!C50, "")</f>
        <v/>
      </c>
      <c r="D50" s="51" t="str">
        <f>IF('[1]Anexa nr.1_introduceri'!D50&lt;&gt;"",'[1]Anexa nr.1_introduceri'!D50, "")</f>
        <v/>
      </c>
      <c r="E50" s="52">
        <f>'[1]Anexa nr.1_introduceri'!E50</f>
        <v>0.75423207706596374</v>
      </c>
      <c r="F50" s="52">
        <f>'[1]Anexa nr.1_introduceri'!F50</f>
        <v>0.72097840965925519</v>
      </c>
      <c r="G50" s="53">
        <f>'[1]Anexa nr.1_introduceri'!G50</f>
        <v>0.66429360604844445</v>
      </c>
      <c r="H50" s="57"/>
    </row>
    <row r="51" spans="1:8" ht="15.6">
      <c r="A51" s="49" t="str">
        <f>'[1]Anexa nr.1_introduceri'!A51</f>
        <v>2.27</v>
      </c>
      <c r="B51" s="50" t="str">
        <f>'[1]Anexa nr.1_introduceri'!B51</f>
        <v>Total credite acordate întreprinderilor mici și mijlocii (ÎMM-urilor)</v>
      </c>
      <c r="C51" s="51" t="str">
        <f>IF('[1]Anexa nr.1_introduceri'!C51&lt;&gt;"",'[1]Anexa nr.1_introduceri'!C51, "")</f>
        <v>mil.lei</v>
      </c>
      <c r="D51" s="51" t="str">
        <f>IF('[1]Anexa nr.1_introduceri'!D51&lt;&gt;"",'[1]Anexa nr.1_introduceri'!D51, "")</f>
        <v/>
      </c>
      <c r="E51" s="52">
        <f>'[1]Anexa nr.1_introduceri'!E51</f>
        <v>9561.1428335801065</v>
      </c>
      <c r="F51" s="52">
        <f>'[1]Anexa nr.1_introduceri'!F51</f>
        <v>9241.4108349901344</v>
      </c>
      <c r="G51" s="53">
        <f>'[1]Anexa nr.1_introduceri'!G51</f>
        <v>8569.4390305203342</v>
      </c>
      <c r="H51" s="57"/>
    </row>
    <row r="52" spans="1:8" ht="31.2">
      <c r="A52" s="49" t="str">
        <f>'[1]Anexa nr.1_introduceri'!A52</f>
        <v>2.28</v>
      </c>
      <c r="B52" s="50" t="str">
        <f>'[1]Anexa nr.1_introduceri'!B52</f>
        <v>Total credite neperformante acordate ÎMM-urilor / Total credite acordate ÎMM-urilor</v>
      </c>
      <c r="C52" s="51" t="str">
        <f>IF('[1]Anexa nr.1_introduceri'!C52&lt;&gt;"",'[1]Anexa nr.1_introduceri'!C52, "")</f>
        <v/>
      </c>
      <c r="D52" s="51" t="str">
        <f>IF('[1]Anexa nr.1_introduceri'!D52&lt;&gt;"",'[1]Anexa nr.1_introduceri'!D52, "")</f>
        <v/>
      </c>
      <c r="E52" s="52">
        <f>'[1]Anexa nr.1_introduceri'!E52</f>
        <v>12.0151442629359</v>
      </c>
      <c r="F52" s="52">
        <f>'[1]Anexa nr.1_introduceri'!F52</f>
        <v>11.171389592497038</v>
      </c>
      <c r="G52" s="53">
        <f>'[1]Anexa nr.1_introduceri'!G52</f>
        <v>11.861980260898045</v>
      </c>
      <c r="H52" s="57"/>
    </row>
    <row r="53" spans="1:8" ht="15.6">
      <c r="A53" s="49" t="str">
        <f>'[1]Anexa nr.1_introduceri'!A53</f>
        <v>2.29</v>
      </c>
      <c r="B53" s="50" t="str">
        <f>'[1]Anexa nr.1_introduceri'!B53</f>
        <v>Imobilizări corporale/Fondurile proprii totale</v>
      </c>
      <c r="C53" s="51" t="str">
        <f>IF('[1]Anexa nr.1_introduceri'!C53&lt;&gt;"",'[1]Anexa nr.1_introduceri'!C53, "")</f>
        <v>%</v>
      </c>
      <c r="D53" s="51" t="str">
        <f>IF('[1]Anexa nr.1_introduceri'!D53&lt;&gt;"",'[1]Anexa nr.1_introduceri'!D53, "")</f>
        <v>≤50</v>
      </c>
      <c r="E53" s="52">
        <f>'[1]Anexa nr.1_introduceri'!E53</f>
        <v>26.93</v>
      </c>
      <c r="F53" s="52">
        <f>'[1]Anexa nr.1_introduceri'!F53</f>
        <v>27.56</v>
      </c>
      <c r="G53" s="53">
        <f>'[1]Anexa nr.1_introduceri'!G53</f>
        <v>28.05</v>
      </c>
      <c r="H53" s="57"/>
    </row>
    <row r="54" spans="1:8" ht="15.6">
      <c r="A54" s="60" t="s">
        <v>13</v>
      </c>
      <c r="B54" s="61" t="str">
        <f>'[1]Anexa nr.1_introduceri'!B54</f>
        <v>VENITURI ŞI PROFITABILITATE</v>
      </c>
      <c r="C54" s="62" t="str">
        <f>IF('[1]Anexa nr.1_introduceri'!C54&lt;&gt;"",'[1]Anexa nr.1_introduceri'!C54, "")</f>
        <v/>
      </c>
      <c r="D54" s="62" t="str">
        <f>IF('[1]Anexa nr.1_introduceri'!D54&lt;&gt;"",'[1]Anexa nr.1_introduceri'!D54, "")</f>
        <v/>
      </c>
      <c r="E54" s="63"/>
      <c r="F54" s="63"/>
      <c r="G54" s="64"/>
      <c r="H54" s="57"/>
    </row>
    <row r="55" spans="1:8" ht="15.6">
      <c r="A55" s="49" t="str">
        <f>'[1]Anexa nr.1_introduceri'!A55</f>
        <v>3.1</v>
      </c>
      <c r="B55" s="50" t="str">
        <f>'[1]Anexa nr.1_introduceri'!B55</f>
        <v>Rentabilitatea activelor (ROA)8</v>
      </c>
      <c r="C55" s="51" t="str">
        <f>IF('[1]Anexa nr.1_introduceri'!C55&lt;&gt;"",'[1]Anexa nr.1_introduceri'!C55, "")</f>
        <v>%</v>
      </c>
      <c r="D55" s="51" t="str">
        <f>IF('[1]Anexa nr.1_introduceri'!D55&lt;&gt;"",'[1]Anexa nr.1_introduceri'!D55, "")</f>
        <v/>
      </c>
      <c r="E55" s="52">
        <f>'[1]Anexa nr.1_introduceri'!E55</f>
        <v>2.505093254976499</v>
      </c>
      <c r="F55" s="52">
        <f>'[1]Anexa nr.1_introduceri'!F55</f>
        <v>2.5483064015656658</v>
      </c>
      <c r="G55" s="53">
        <f>'[1]Anexa nr.1_introduceri'!G55</f>
        <v>2.3666602347960639</v>
      </c>
      <c r="H55" s="57"/>
    </row>
    <row r="56" spans="1:8" ht="15.6">
      <c r="A56" s="49" t="str">
        <f>'[1]Anexa nr.1_introduceri'!A56</f>
        <v>3.2</v>
      </c>
      <c r="B56" s="50" t="str">
        <f>'[1]Anexa nr.1_introduceri'!B56</f>
        <v>Rentabilitatea Capitalului (ROE)9</v>
      </c>
      <c r="C56" s="51" t="str">
        <f>IF('[1]Anexa nr.1_introduceri'!C56&lt;&gt;"",'[1]Anexa nr.1_introduceri'!C56, "")</f>
        <v>%</v>
      </c>
      <c r="D56" s="51" t="str">
        <f>IF('[1]Anexa nr.1_introduceri'!D56&lt;&gt;"",'[1]Anexa nr.1_introduceri'!D56, "")</f>
        <v/>
      </c>
      <c r="E56" s="52">
        <f>'[1]Anexa nr.1_introduceri'!E56</f>
        <v>19.315157925154615</v>
      </c>
      <c r="F56" s="52">
        <f>'[1]Anexa nr.1_introduceri'!F56</f>
        <v>19.502097556055901</v>
      </c>
      <c r="G56" s="53">
        <f>'[1]Anexa nr.1_introduceri'!G56</f>
        <v>17.786777024739937</v>
      </c>
      <c r="H56" s="57"/>
    </row>
    <row r="57" spans="1:8" ht="15.6">
      <c r="A57" s="49" t="str">
        <f>'[1]Anexa nr.1_introduceri'!A57</f>
        <v>3.3</v>
      </c>
      <c r="B57" s="50" t="str">
        <f>'[1]Anexa nr.1_introduceri'!B57</f>
        <v>Venit net aferent dobînzilor/Total venit</v>
      </c>
      <c r="C57" s="51" t="str">
        <f>IF('[1]Anexa nr.1_introduceri'!C57&lt;&gt;"",'[1]Anexa nr.1_introduceri'!C57, "")</f>
        <v>%</v>
      </c>
      <c r="D57" s="51" t="str">
        <f>IF('[1]Anexa nr.1_introduceri'!D57&lt;&gt;"",'[1]Anexa nr.1_introduceri'!D57, "")</f>
        <v/>
      </c>
      <c r="E57" s="52">
        <f>'[1]Anexa nr.1_introduceri'!E57</f>
        <v>46.292240315134507</v>
      </c>
      <c r="F57" s="52">
        <f>'[1]Anexa nr.1_introduceri'!F57</f>
        <v>46.276668758192258</v>
      </c>
      <c r="G57" s="53">
        <f>'[1]Anexa nr.1_introduceri'!G57</f>
        <v>42.336232919699988</v>
      </c>
      <c r="H57" s="57"/>
    </row>
    <row r="58" spans="1:8" ht="15.6">
      <c r="A58" s="49" t="str">
        <f>'[1]Anexa nr.1_introduceri'!A58</f>
        <v>3.4</v>
      </c>
      <c r="B58" s="50" t="str">
        <f>'[1]Anexa nr.1_introduceri'!B58</f>
        <v>Cheltuieli neaferente dobînzilor/Total venit 10</v>
      </c>
      <c r="C58" s="51" t="str">
        <f>IF('[1]Anexa nr.1_introduceri'!C58&lt;&gt;"",'[1]Anexa nr.1_introduceri'!C58, "")</f>
        <v>%</v>
      </c>
      <c r="D58" s="51" t="str">
        <f>IF('[1]Anexa nr.1_introduceri'!D58&lt;&gt;"",'[1]Anexa nr.1_introduceri'!D58, "")</f>
        <v/>
      </c>
      <c r="E58" s="52">
        <f>'[1]Anexa nr.1_introduceri'!E58</f>
        <v>57.540307819289552</v>
      </c>
      <c r="F58" s="52">
        <f>'[1]Anexa nr.1_introduceri'!F58</f>
        <v>56.95674614390407</v>
      </c>
      <c r="G58" s="53">
        <f>'[1]Anexa nr.1_introduceri'!G58</f>
        <v>54.972122366016507</v>
      </c>
    </row>
    <row r="59" spans="1:8" ht="15.6">
      <c r="A59" s="49" t="str">
        <f>'[1]Anexa nr.1_introduceri'!A59</f>
        <v>3.5</v>
      </c>
      <c r="B59" s="50" t="str">
        <f>'[1]Anexa nr.1_introduceri'!B59</f>
        <v>Venituri din dobînzi/Valoarea medie a activelor generatoare de dobînda 11</v>
      </c>
      <c r="C59" s="51" t="str">
        <f>IF('[1]Anexa nr.1_introduceri'!C59&lt;&gt;"",'[1]Anexa nr.1_introduceri'!C59, "")</f>
        <v>%</v>
      </c>
      <c r="D59" s="51" t="str">
        <f>IF('[1]Anexa nr.1_introduceri'!D59&lt;&gt;"",'[1]Anexa nr.1_introduceri'!D59, "")</f>
        <v/>
      </c>
      <c r="E59" s="52">
        <f>'[1]Anexa nr.1_introduceri'!E59</f>
        <v>6.4523517500751542</v>
      </c>
      <c r="F59" s="52">
        <f>'[1]Anexa nr.1_introduceri'!F59</f>
        <v>6.3963304584026242</v>
      </c>
      <c r="G59" s="53">
        <f>'[1]Anexa nr.1_introduceri'!G59</f>
        <v>6.0274859075024336</v>
      </c>
      <c r="H59" s="57"/>
    </row>
    <row r="60" spans="1:8" ht="15.6">
      <c r="A60" s="49" t="str">
        <f>'[1]Anexa nr.1_introduceri'!A60</f>
        <v>3.6</v>
      </c>
      <c r="B60" s="50" t="str">
        <f>'[1]Anexa nr.1_introduceri'!B60</f>
        <v>Marja neta a dobînzii  (MJDnet) 12</v>
      </c>
      <c r="C60" s="51" t="str">
        <f>IF('[1]Anexa nr.1_introduceri'!C60&lt;&gt;"",'[1]Anexa nr.1_introduceri'!C60, "")</f>
        <v>%</v>
      </c>
      <c r="D60" s="51" t="str">
        <f>IF('[1]Anexa nr.1_introduceri'!D60&lt;&gt;"",'[1]Anexa nr.1_introduceri'!D60, "")</f>
        <v/>
      </c>
      <c r="E60" s="52">
        <f>'[1]Anexa nr.1_introduceri'!E60</f>
        <v>4.8</v>
      </c>
      <c r="F60" s="52">
        <f>'[1]Anexa nr.1_introduceri'!F60</f>
        <v>4.7620696409517382</v>
      </c>
      <c r="G60" s="53">
        <f>'[1]Anexa nr.1_introduceri'!G60</f>
        <v>4.18</v>
      </c>
      <c r="H60" s="57"/>
    </row>
    <row r="61" spans="1:8" ht="15.6">
      <c r="A61" s="49" t="str">
        <f>'[1]Anexa nr.1_introduceri'!A61</f>
        <v>3.7</v>
      </c>
      <c r="B61" s="50" t="str">
        <f>'[1]Anexa nr.1_introduceri'!B61</f>
        <v>Indicele eficienţei (Ief) 13</v>
      </c>
      <c r="C61" s="51" t="str">
        <f>IF('[1]Anexa nr.1_introduceri'!C61&lt;&gt;"",'[1]Anexa nr.1_introduceri'!C61, "")</f>
        <v>%</v>
      </c>
      <c r="D61" s="51" t="str">
        <f>IF('[1]Anexa nr.1_introduceri'!D61&lt;&gt;"",'[1]Anexa nr.1_introduceri'!D61, "")</f>
        <v/>
      </c>
      <c r="E61" s="52">
        <f>'[1]Anexa nr.1_introduceri'!E61</f>
        <v>146.05571732158984</v>
      </c>
      <c r="F61" s="52">
        <f>'[1]Anexa nr.1_introduceri'!F61</f>
        <v>147.6886318354033</v>
      </c>
      <c r="G61" s="53">
        <f>'[1]Anexa nr.1_introduceri'!G61</f>
        <v>147.99622641011644</v>
      </c>
      <c r="H61" s="57"/>
    </row>
    <row r="62" spans="1:8" ht="15.6">
      <c r="A62" s="60" t="s">
        <v>14</v>
      </c>
      <c r="B62" s="61" t="str">
        <f>'[1]Anexa nr.1_introduceri'!B62</f>
        <v>LICHIDITATE</v>
      </c>
      <c r="C62" s="62" t="str">
        <f>IF('[1]Anexa nr.1_introduceri'!C62&lt;&gt;"",'[1]Anexa nr.1_introduceri'!C62, "")</f>
        <v/>
      </c>
      <c r="D62" s="62" t="str">
        <f>IF('[1]Anexa nr.1_introduceri'!D62&lt;&gt;"",'[1]Anexa nr.1_introduceri'!D62, "")</f>
        <v/>
      </c>
      <c r="E62" s="63"/>
      <c r="F62" s="63"/>
      <c r="G62" s="64"/>
      <c r="H62" s="57"/>
    </row>
    <row r="63" spans="1:8" ht="15.6">
      <c r="A63" s="49" t="str">
        <f>'[1]Anexa nr.1_introduceri'!A63</f>
        <v>4.1</v>
      </c>
      <c r="B63" s="50" t="str">
        <f>'[1]Anexa nr.1_introduceri'!B63</f>
        <v>Principiul I - Lichiditatea pe termen lung 14</v>
      </c>
      <c r="C63" s="51" t="str">
        <f>IF('[1]Anexa nr.1_introduceri'!C63&lt;&gt;"",'[1]Anexa nr.1_introduceri'!C63, "")</f>
        <v>%</v>
      </c>
      <c r="D63" s="51" t="str">
        <f>IF('[1]Anexa nr.1_introduceri'!D63&lt;&gt;"",'[1]Anexa nr.1_introduceri'!D63, "")</f>
        <v>≤1</v>
      </c>
      <c r="E63" s="52">
        <f>'[1]Anexa nr.1_introduceri'!E63</f>
        <v>0.82</v>
      </c>
      <c r="F63" s="52">
        <f>'[1]Anexa nr.1_introduceri'!F63</f>
        <v>0.82</v>
      </c>
      <c r="G63" s="53">
        <f>'[1]Anexa nr.1_introduceri'!G63</f>
        <v>0.8</v>
      </c>
      <c r="H63" s="57"/>
    </row>
    <row r="64" spans="1:8" ht="15.6">
      <c r="A64" s="49" t="str">
        <f>'[1]Anexa nr.1_introduceri'!A64</f>
        <v>4.2</v>
      </c>
      <c r="B64" s="50" t="str">
        <f>'[1]Anexa nr.1_introduceri'!B64</f>
        <v>Indicatorul de acoperire a necesarului de lichiditate</v>
      </c>
      <c r="C64" s="51" t="str">
        <f>IF('[1]Anexa nr.1_introduceri'!C64&lt;&gt;"",'[1]Anexa nr.1_introduceri'!C64, "")</f>
        <v>%</v>
      </c>
      <c r="D64" s="51">
        <f>IF('[1]Anexa nr.1_introduceri'!D64&lt;&gt;"",'[1]Anexa nr.1_introduceri'!D64, "")</f>
        <v>100</v>
      </c>
      <c r="E64" s="52">
        <f>'[1]Anexa nr.1_introduceri'!E64</f>
        <v>164.72771985286022</v>
      </c>
      <c r="F64" s="52">
        <f>'[1]Anexa nr.1_introduceri'!F64</f>
        <v>250.95178479800074</v>
      </c>
      <c r="G64" s="53">
        <f>'[1]Anexa nr.1_introduceri'!G64</f>
        <v>274.11451481270154</v>
      </c>
    </row>
    <row r="65" spans="1:8" ht="15.6">
      <c r="A65" s="49" t="str">
        <f>'[1]Anexa nr.1_introduceri'!A65</f>
        <v>4.3</v>
      </c>
      <c r="B65" s="50" t="str">
        <f>'[1]Anexa nr.1_introduceri'!B65</f>
        <v>Principiul III - Lichiditatea pe benzi de scadență ¹⁴</v>
      </c>
      <c r="C65" s="51" t="str">
        <f>IF('[1]Anexa nr.1_introduceri'!C65&lt;&gt;"",'[1]Anexa nr.1_introduceri'!C65, "")</f>
        <v/>
      </c>
      <c r="D65" s="51" t="str">
        <f>IF('[1]Anexa nr.1_introduceri'!D65&lt;&gt;"",'[1]Anexa nr.1_introduceri'!D65, "")</f>
        <v/>
      </c>
      <c r="E65" s="52">
        <f>'[1]Anexa nr.1_introduceri'!E65</f>
        <v>0</v>
      </c>
      <c r="F65" s="52">
        <f>'[1]Anexa nr.1_introduceri'!F65</f>
        <v>0</v>
      </c>
      <c r="G65" s="53">
        <f>'[1]Anexa nr.1_introduceri'!G65</f>
        <v>0</v>
      </c>
      <c r="H65" s="57"/>
    </row>
    <row r="66" spans="1:8" ht="15.6">
      <c r="A66" s="49" t="str">
        <f>'[1]Anexa nr.1_introduceri'!A66</f>
        <v>4.3.1</v>
      </c>
      <c r="B66" s="50" t="str">
        <f>'[1]Anexa nr.1_introduceri'!B66</f>
        <v>- până la o lună inclusiv</v>
      </c>
      <c r="C66" s="51" t="str">
        <f>IF('[1]Anexa nr.1_introduceri'!C66&lt;&gt;"",'[1]Anexa nr.1_introduceri'!C66, "")</f>
        <v/>
      </c>
      <c r="D66" s="51" t="str">
        <f>IF('[1]Anexa nr.1_introduceri'!D66&lt;&gt;"",'[1]Anexa nr.1_introduceri'!D66, "")</f>
        <v/>
      </c>
      <c r="E66" s="52">
        <f>'[1]Anexa nr.1_introduceri'!E66</f>
        <v>1.4717086309418959</v>
      </c>
      <c r="F66" s="52">
        <f>'[1]Anexa nr.1_introduceri'!F66</f>
        <v>1.6309383088634786</v>
      </c>
      <c r="G66" s="53">
        <f>'[1]Anexa nr.1_introduceri'!G66</f>
        <v>1.8064103454430458</v>
      </c>
    </row>
    <row r="67" spans="1:8" ht="15.6">
      <c r="A67" s="49" t="str">
        <f>'[1]Anexa nr.1_introduceri'!A67</f>
        <v>4.3.2</v>
      </c>
      <c r="B67" s="50" t="str">
        <f>'[1]Anexa nr.1_introduceri'!B67</f>
        <v>- între o lună şi 3 luni inclusiv</v>
      </c>
      <c r="C67" s="51" t="str">
        <f>IF('[1]Anexa nr.1_introduceri'!C67&lt;&gt;"",'[1]Anexa nr.1_introduceri'!C67, "")</f>
        <v/>
      </c>
      <c r="D67" s="51" t="str">
        <f>IF('[1]Anexa nr.1_introduceri'!D67&lt;&gt;"",'[1]Anexa nr.1_introduceri'!D67, "")</f>
        <v/>
      </c>
      <c r="E67" s="52">
        <f>'[1]Anexa nr.1_introduceri'!E67</f>
        <v>21.536226208383432</v>
      </c>
      <c r="F67" s="52">
        <f>'[1]Anexa nr.1_introduceri'!F67</f>
        <v>23.714680302520694</v>
      </c>
      <c r="G67" s="53">
        <f>'[1]Anexa nr.1_introduceri'!G67</f>
        <v>29.366195371013557</v>
      </c>
    </row>
    <row r="68" spans="1:8" ht="15.6">
      <c r="A68" s="49" t="str">
        <f>'[1]Anexa nr.1_introduceri'!A68</f>
        <v>4.3.3</v>
      </c>
      <c r="B68" s="50" t="str">
        <f>'[1]Anexa nr.1_introduceri'!B68</f>
        <v>- între 3 şi 6 luni inclusiv</v>
      </c>
      <c r="C68" s="51" t="str">
        <f>IF('[1]Anexa nr.1_introduceri'!C68&lt;&gt;"",'[1]Anexa nr.1_introduceri'!C68, "")</f>
        <v/>
      </c>
      <c r="D68" s="51" t="str">
        <f>IF('[1]Anexa nr.1_introduceri'!D68&lt;&gt;"",'[1]Anexa nr.1_introduceri'!D68, "")</f>
        <v/>
      </c>
      <c r="E68" s="52">
        <f>'[1]Anexa nr.1_introduceri'!E68</f>
        <v>17.111323463022345</v>
      </c>
      <c r="F68" s="52">
        <f>'[1]Anexa nr.1_introduceri'!F68</f>
        <v>20.885056603700058</v>
      </c>
      <c r="G68" s="53">
        <f>'[1]Anexa nr.1_introduceri'!G68</f>
        <v>16.073960133232987</v>
      </c>
    </row>
    <row r="69" spans="1:8" ht="15.6">
      <c r="A69" s="49" t="str">
        <f>'[1]Anexa nr.1_introduceri'!A69</f>
        <v>4.3.4</v>
      </c>
      <c r="B69" s="50" t="str">
        <f>'[1]Anexa nr.1_introduceri'!B69</f>
        <v>- între 6 şi 12 luni inclusiv</v>
      </c>
      <c r="C69" s="51" t="str">
        <f>IF('[1]Anexa nr.1_introduceri'!C69&lt;&gt;"",'[1]Anexa nr.1_introduceri'!C69, "")</f>
        <v/>
      </c>
      <c r="D69" s="51" t="str">
        <f>IF('[1]Anexa nr.1_introduceri'!D69&lt;&gt;"",'[1]Anexa nr.1_introduceri'!D69, "")</f>
        <v/>
      </c>
      <c r="E69" s="52">
        <f>'[1]Anexa nr.1_introduceri'!E69</f>
        <v>17.394966190401632</v>
      </c>
      <c r="F69" s="52">
        <f>'[1]Anexa nr.1_introduceri'!F69</f>
        <v>17.567351932269862</v>
      </c>
      <c r="G69" s="53">
        <f>'[1]Anexa nr.1_introduceri'!G69</f>
        <v>16.306843080938989</v>
      </c>
    </row>
    <row r="70" spans="1:8" ht="15.6">
      <c r="A70" s="49" t="str">
        <f>'[1]Anexa nr.1_introduceri'!A70</f>
        <v>4.3.5</v>
      </c>
      <c r="B70" s="50" t="str">
        <f>'[1]Anexa nr.1_introduceri'!B70</f>
        <v>- peste 12 luni</v>
      </c>
      <c r="C70" s="51" t="str">
        <f>IF('[1]Anexa nr.1_introduceri'!C70&lt;&gt;"",'[1]Anexa nr.1_introduceri'!C70, "")</f>
        <v/>
      </c>
      <c r="D70" s="51" t="str">
        <f>IF('[1]Anexa nr.1_introduceri'!D70&lt;&gt;"",'[1]Anexa nr.1_introduceri'!D70, "")</f>
        <v/>
      </c>
      <c r="E70" s="52">
        <f>'[1]Anexa nr.1_introduceri'!E70</f>
        <v>8.736724861811652</v>
      </c>
      <c r="F70" s="52">
        <f>'[1]Anexa nr.1_introduceri'!F70</f>
        <v>8.5506416556567366</v>
      </c>
      <c r="G70" s="53">
        <f>'[1]Anexa nr.1_introduceri'!G70</f>
        <v>8.6988340777076054</v>
      </c>
    </row>
    <row r="71" spans="1:8" ht="31.2">
      <c r="A71" s="49" t="str">
        <f>'[1]Anexa nr.1_introduceri'!A71</f>
        <v>4.4</v>
      </c>
      <c r="B71" s="50" t="str">
        <f>'[1]Anexa nr.1_introduceri'!B71</f>
        <v xml:space="preserve">Soldul depozitelor persoanelor fizice  (suma de bază)/Soldul depozitelor   (suma de bază) </v>
      </c>
      <c r="C71" s="51" t="str">
        <f>IF('[1]Anexa nr.1_introduceri'!C71&lt;&gt;"",'[1]Anexa nr.1_introduceri'!C71, "")</f>
        <v>%</v>
      </c>
      <c r="D71" s="51" t="str">
        <f>IF('[1]Anexa nr.1_introduceri'!D71&lt;&gt;"",'[1]Anexa nr.1_introduceri'!D71, "")</f>
        <v/>
      </c>
      <c r="E71" s="52">
        <f>'[1]Anexa nr.1_introduceri'!E71</f>
        <v>59.208266273118845</v>
      </c>
      <c r="F71" s="52">
        <f>'[1]Anexa nr.1_introduceri'!F71</f>
        <v>58.079745868818343</v>
      </c>
      <c r="G71" s="53">
        <f>'[1]Anexa nr.1_introduceri'!G71</f>
        <v>59.03283691458364</v>
      </c>
    </row>
    <row r="72" spans="1:8" ht="31.2">
      <c r="A72" s="49" t="str">
        <f>'[1]Anexa nr.1_introduceri'!A72</f>
        <v>4.5</v>
      </c>
      <c r="B72" s="50" t="str">
        <f>'[1]Anexa nr.1_introduceri'!B72</f>
        <v xml:space="preserve">Soldul depozitelor persoanelor juridice, cu exceptia băncilor (suma de bază)/Soldul depozitelor   (suma de bază) </v>
      </c>
      <c r="C72" s="51" t="str">
        <f>IF('[1]Anexa nr.1_introduceri'!C72&lt;&gt;"",'[1]Anexa nr.1_introduceri'!C72, "")</f>
        <v>%</v>
      </c>
      <c r="D72" s="51" t="str">
        <f>IF('[1]Anexa nr.1_introduceri'!D72&lt;&gt;"",'[1]Anexa nr.1_introduceri'!D72, "")</f>
        <v/>
      </c>
      <c r="E72" s="52">
        <f>'[1]Anexa nr.1_introduceri'!E72</f>
        <v>40.780132879666773</v>
      </c>
      <c r="F72" s="52">
        <f>'[1]Anexa nr.1_introduceri'!F72</f>
        <v>41.914189997317116</v>
      </c>
      <c r="G72" s="53">
        <f>'[1]Anexa nr.1_introduceri'!G72</f>
        <v>40.957238835435881</v>
      </c>
    </row>
    <row r="73" spans="1:8" ht="31.2">
      <c r="A73" s="49" t="str">
        <f>'[1]Anexa nr.1_introduceri'!A73</f>
        <v>4.6</v>
      </c>
      <c r="B73" s="50" t="str">
        <f>'[1]Anexa nr.1_introduceri'!B73</f>
        <v xml:space="preserve">Soldul depozitelor în valuta străina (suma de bază)/Soldul depozitelor   (suma de bază) </v>
      </c>
      <c r="C73" s="51" t="str">
        <f>IF('[1]Anexa nr.1_introduceri'!C73&lt;&gt;"",'[1]Anexa nr.1_introduceri'!C73, "")</f>
        <v xml:space="preserve">  </v>
      </c>
      <c r="D73" s="51" t="str">
        <f>IF('[1]Anexa nr.1_introduceri'!D73&lt;&gt;"",'[1]Anexa nr.1_introduceri'!D73, "")</f>
        <v/>
      </c>
      <c r="E73" s="52">
        <f>'[1]Anexa nr.1_introduceri'!E73</f>
        <v>37.115126469626517</v>
      </c>
      <c r="F73" s="52">
        <f>'[1]Anexa nr.1_introduceri'!F73</f>
        <v>36.397223865679976</v>
      </c>
      <c r="G73" s="53">
        <f>'[1]Anexa nr.1_introduceri'!G73</f>
        <v>37.946230219726516</v>
      </c>
    </row>
    <row r="74" spans="1:8" ht="31.2">
      <c r="A74" s="49" t="str">
        <f>'[1]Anexa nr.1_introduceri'!A74</f>
        <v>4.7</v>
      </c>
      <c r="B74" s="50" t="str">
        <f>'[1]Anexa nr.1_introduceri'!B74</f>
        <v>Mijloace băneşti datorate băncilor, cu excepţia celor de la Banca Națională a Moldovei  (suma de bază) 15</v>
      </c>
      <c r="C74" s="51" t="str">
        <f>IF('[1]Anexa nr.1_introduceri'!C74&lt;&gt;"",'[1]Anexa nr.1_introduceri'!C74, "")</f>
        <v>mil.lei</v>
      </c>
      <c r="D74" s="51" t="str">
        <f>IF('[1]Anexa nr.1_introduceri'!D74&lt;&gt;"",'[1]Anexa nr.1_introduceri'!D74, "")</f>
        <v/>
      </c>
      <c r="E74" s="52">
        <f>'[1]Anexa nr.1_introduceri'!E74</f>
        <v>5.6119826599999998</v>
      </c>
      <c r="F74" s="52">
        <f>'[1]Anexa nr.1_introduceri'!F74</f>
        <v>2.93558348</v>
      </c>
      <c r="G74" s="53">
        <f>'[1]Anexa nr.1_introduceri'!G74</f>
        <v>4.5711710300000004</v>
      </c>
    </row>
    <row r="75" spans="1:8" ht="15.6">
      <c r="A75" s="49" t="str">
        <f>'[1]Anexa nr.1_introduceri'!A75</f>
        <v>4.8</v>
      </c>
      <c r="B75" s="50" t="str">
        <f>'[1]Anexa nr.1_introduceri'!B75</f>
        <v>Mijloace băneşti datorate băncilor straine  (suma de bază)16</v>
      </c>
      <c r="C75" s="51" t="str">
        <f>IF('[1]Anexa nr.1_introduceri'!C75&lt;&gt;"",'[1]Anexa nr.1_introduceri'!C75, "")</f>
        <v>mil.lei</v>
      </c>
      <c r="D75" s="51" t="str">
        <f>IF('[1]Anexa nr.1_introduceri'!D75&lt;&gt;"",'[1]Anexa nr.1_introduceri'!D75, "")</f>
        <v/>
      </c>
      <c r="E75" s="52">
        <f>'[1]Anexa nr.1_introduceri'!E75</f>
        <v>0.53809981000000007</v>
      </c>
      <c r="F75" s="52">
        <f>'[1]Anexa nr.1_introduceri'!F75</f>
        <v>0.95562964000000006</v>
      </c>
      <c r="G75" s="53">
        <f>'[1]Anexa nr.1_introduceri'!G75</f>
        <v>0.74234456999999998</v>
      </c>
    </row>
    <row r="76" spans="1:8" ht="31.2">
      <c r="A76" s="49" t="str">
        <f>'[1]Anexa nr.1_introduceri'!A76</f>
        <v>4.9</v>
      </c>
      <c r="B76" s="50" t="str">
        <f>'[1]Anexa nr.1_introduceri'!B76</f>
        <v>Mijloace băneşti datorate băncilor, cu excepţia celor de la Banca Națională a Moldovei  (suma de bază)/Fondurile proprii totale</v>
      </c>
      <c r="C76" s="51" t="str">
        <f>IF('[1]Anexa nr.1_introduceri'!C76&lt;&gt;"",'[1]Anexa nr.1_introduceri'!C76, "")</f>
        <v/>
      </c>
      <c r="D76" s="51" t="str">
        <f>IF('[1]Anexa nr.1_introduceri'!D76&lt;&gt;"",'[1]Anexa nr.1_introduceri'!D76, "")</f>
        <v/>
      </c>
      <c r="E76" s="52">
        <f>'[1]Anexa nr.1_introduceri'!E76</f>
        <v>8.2785974344485886E-4</v>
      </c>
      <c r="F76" s="52">
        <f>'[1]Anexa nr.1_introduceri'!F76</f>
        <v>4.4172232600403011E-4</v>
      </c>
      <c r="G76" s="53">
        <f>'[1]Anexa nr.1_introduceri'!G76</f>
        <v>6.9093887220943433E-4</v>
      </c>
    </row>
    <row r="77" spans="1:8" ht="31.2">
      <c r="A77" s="49" t="str">
        <f>'[1]Anexa nr.1_introduceri'!A77</f>
        <v>4.10</v>
      </c>
      <c r="B77" s="50" t="str">
        <f>'[1]Anexa nr.1_introduceri'!B77</f>
        <v>Mijloace băneşti datorate băncilor străine  (suma de bază)/Fondurile proprii totale</v>
      </c>
      <c r="C77" s="51" t="str">
        <f>IF('[1]Anexa nr.1_introduceri'!C77&lt;&gt;"",'[1]Anexa nr.1_introduceri'!C77, "")</f>
        <v/>
      </c>
      <c r="D77" s="51" t="str">
        <f>IF('[1]Anexa nr.1_introduceri'!D77&lt;&gt;"",'[1]Anexa nr.1_introduceri'!D77, "")</f>
        <v/>
      </c>
      <c r="E77" s="52">
        <f>'[1]Anexa nr.1_introduceri'!E77</f>
        <v>7.9378572180821276E-5</v>
      </c>
      <c r="F77" s="52">
        <f>'[1]Anexa nr.1_introduceri'!F77</f>
        <v>1.4379524556364993E-4</v>
      </c>
      <c r="G77" s="53">
        <f>'[1]Anexa nr.1_introduceri'!G77</f>
        <v>1.1220641639098711E-4</v>
      </c>
      <c r="H77" s="57"/>
    </row>
    <row r="78" spans="1:8" ht="15.6">
      <c r="A78" s="60" t="s">
        <v>15</v>
      </c>
      <c r="B78" s="61" t="str">
        <f>'[1]Anexa nr.1_introduceri'!B78</f>
        <v>SENSIBILITATEA LA RISCUL PIEŢEI</v>
      </c>
      <c r="C78" s="62" t="str">
        <f>IF('[1]Anexa nr.1_introduceri'!C78&lt;&gt;"",'[1]Anexa nr.1_introduceri'!C78, "")</f>
        <v/>
      </c>
      <c r="D78" s="62" t="str">
        <f>IF('[1]Anexa nr.1_introduceri'!D78&lt;&gt;"",'[1]Anexa nr.1_introduceri'!D78, "")</f>
        <v/>
      </c>
      <c r="E78" s="63"/>
      <c r="F78" s="63"/>
      <c r="G78" s="64"/>
      <c r="H78" s="57"/>
    </row>
    <row r="79" spans="1:8" ht="31.2">
      <c r="A79" s="49" t="str">
        <f>'[1]Anexa nr.1_introduceri'!A79</f>
        <v>5.1</v>
      </c>
      <c r="B79" s="50" t="str">
        <f>'[1]Anexa nr.1_introduceri'!B79</f>
        <v>Ponderea activelor bilanţiere în valută străină şi activelor ataşate la cursul valutei străine în totalul activelor 17</v>
      </c>
      <c r="C79" s="51" t="str">
        <f>IF('[1]Anexa nr.1_introduceri'!C79&lt;&gt;"",'[1]Anexa nr.1_introduceri'!C79, "")</f>
        <v>%</v>
      </c>
      <c r="D79" s="51" t="str">
        <f>IF('[1]Anexa nr.1_introduceri'!D79&lt;&gt;"",'[1]Anexa nr.1_introduceri'!D79, "")</f>
        <v/>
      </c>
      <c r="E79" s="52">
        <f>'[1]Anexa nr.1_introduceri'!E79</f>
        <v>30.605603009994219</v>
      </c>
      <c r="F79" s="52">
        <f>'[1]Anexa nr.1_introduceri'!F79</f>
        <v>30.492342010155692</v>
      </c>
      <c r="G79" s="53">
        <f>'[1]Anexa nr.1_introduceri'!G79</f>
        <v>31.644044525461613</v>
      </c>
      <c r="H79" s="57"/>
    </row>
    <row r="80" spans="1:8" ht="31.2">
      <c r="A80" s="49" t="str">
        <f>'[1]Anexa nr.1_introduceri'!A80</f>
        <v>5.2</v>
      </c>
      <c r="B80" s="50" t="str">
        <f>'[1]Anexa nr.1_introduceri'!B80</f>
        <v>Ponderea obligaţiunilor bilanţiere în valuta străină şi obligaţiunilor ataşate la cursul valutei străine în totalul activelor18</v>
      </c>
      <c r="C80" s="51" t="str">
        <f>IF('[1]Anexa nr.1_introduceri'!C80&lt;&gt;"",'[1]Anexa nr.1_introduceri'!C80, "")</f>
        <v>%</v>
      </c>
      <c r="D80" s="51" t="str">
        <f>IF('[1]Anexa nr.1_introduceri'!D80&lt;&gt;"",'[1]Anexa nr.1_introduceri'!D80, "")</f>
        <v/>
      </c>
      <c r="E80" s="52">
        <f>'[1]Anexa nr.1_introduceri'!E80</f>
        <v>30.781731944232565</v>
      </c>
      <c r="F80" s="52">
        <f>'[1]Anexa nr.1_introduceri'!F80</f>
        <v>30.495016437529042</v>
      </c>
      <c r="G80" s="53">
        <f>'[1]Anexa nr.1_introduceri'!G80</f>
        <v>31.941030850940876</v>
      </c>
      <c r="H80" s="57"/>
    </row>
    <row r="81" spans="1:8" ht="15.6">
      <c r="A81" s="49" t="str">
        <f>'[1]Anexa nr.1_introduceri'!A81</f>
        <v>5.3</v>
      </c>
      <c r="B81" s="50" t="str">
        <f>'[1]Anexa nr.1_introduceri'!B81</f>
        <v>Total active bilanţiere în valuta străină/ Total active</v>
      </c>
      <c r="C81" s="51" t="str">
        <f>IF('[1]Anexa nr.1_introduceri'!C81&lt;&gt;"",'[1]Anexa nr.1_introduceri'!C81, "")</f>
        <v>%</v>
      </c>
      <c r="D81" s="51" t="str">
        <f>IF('[1]Anexa nr.1_introduceri'!D81&lt;&gt;"",'[1]Anexa nr.1_introduceri'!D81, "")</f>
        <v/>
      </c>
      <c r="E81" s="52">
        <f>'[1]Anexa nr.1_introduceri'!E81</f>
        <v>29.570153071141792</v>
      </c>
      <c r="F81" s="52">
        <f>'[1]Anexa nr.1_introduceri'!F81</f>
        <v>29.486108917940552</v>
      </c>
      <c r="G81" s="53">
        <f>'[1]Anexa nr.1_introduceri'!G81</f>
        <v>30.794322901369924</v>
      </c>
    </row>
    <row r="82" spans="1:8" ht="15.6">
      <c r="A82" s="49" t="str">
        <f>'[1]Anexa nr.1_introduceri'!A82</f>
        <v>5.4</v>
      </c>
      <c r="B82" s="50" t="str">
        <f>'[1]Anexa nr.1_introduceri'!B82</f>
        <v>Total obligațiuni bilanțiere în valută straina/Total obligațiuni</v>
      </c>
      <c r="C82" s="51" t="str">
        <f>IF('[1]Anexa nr.1_introduceri'!C82&lt;&gt;"",'[1]Anexa nr.1_introduceri'!C82, "")</f>
        <v>%</v>
      </c>
      <c r="D82" s="51" t="str">
        <f>IF('[1]Anexa nr.1_introduceri'!D82&lt;&gt;"",'[1]Anexa nr.1_introduceri'!D82, "")</f>
        <v/>
      </c>
      <c r="E82" s="52">
        <f>'[1]Anexa nr.1_introduceri'!E82</f>
        <v>35.350731502186541</v>
      </c>
      <c r="F82" s="52">
        <f>'[1]Anexa nr.1_introduceri'!F82</f>
        <v>35.348754695203759</v>
      </c>
      <c r="G82" s="53">
        <f>'[1]Anexa nr.1_introduceri'!G82</f>
        <v>36.871178578424107</v>
      </c>
      <c r="H82" s="57"/>
    </row>
    <row r="83" spans="1:8" ht="15.6">
      <c r="A83" s="49" t="str">
        <f>'[1]Anexa nr.1_introduceri'!A83</f>
        <v>5.5</v>
      </c>
      <c r="B83" s="50" t="str">
        <f>'[1]Anexa nr.1_introduceri'!B83</f>
        <v>Raportul poziţiei valutare deschise a băncii la fiecare valuta (lungă)19</v>
      </c>
      <c r="C83" s="51" t="str">
        <f>IF('[1]Anexa nr.1_introduceri'!C83&lt;&gt;"",'[1]Anexa nr.1_introduceri'!C83, "")</f>
        <v>%</v>
      </c>
      <c r="D83" s="51" t="str">
        <f>IF('[1]Anexa nr.1_introduceri'!D83&lt;&gt;"",'[1]Anexa nr.1_introduceri'!D83, "")</f>
        <v>&lt;+10%</v>
      </c>
      <c r="E83" s="52">
        <f>'[1]Anexa nr.1_introduceri'!E83</f>
        <v>0.17</v>
      </c>
      <c r="F83" s="52">
        <f>'[1]Anexa nr.1_introduceri'!F83</f>
        <v>0.02</v>
      </c>
      <c r="G83" s="53">
        <f>'[1]Anexa nr.1_introduceri'!G83</f>
        <v>0</v>
      </c>
      <c r="H83" s="57"/>
    </row>
    <row r="84" spans="1:8" ht="15.6">
      <c r="A84" s="49" t="str">
        <f>'[1]Anexa nr.1_introduceri'!A84</f>
        <v>5.6</v>
      </c>
      <c r="B84" s="50" t="str">
        <f>'[1]Anexa nr.1_introduceri'!B84</f>
        <v>Raportul poziţiei valutare deschise a băncii la fiecare valuta (scurtă)20</v>
      </c>
      <c r="C84" s="51" t="str">
        <f>IF('[1]Anexa nr.1_introduceri'!C84&lt;&gt;"",'[1]Anexa nr.1_introduceri'!C84, "")</f>
        <v>%</v>
      </c>
      <c r="D84" s="51" t="str">
        <f>IF('[1]Anexa nr.1_introduceri'!D84&lt;&gt;"",'[1]Anexa nr.1_introduceri'!D84, "")</f>
        <v>&gt;-10%</v>
      </c>
      <c r="E84" s="52">
        <f>'[1]Anexa nr.1_introduceri'!E84</f>
        <v>-2.19</v>
      </c>
      <c r="F84" s="52">
        <f>'[1]Anexa nr.1_introduceri'!F84</f>
        <v>-0.26</v>
      </c>
      <c r="G84" s="53">
        <f>'[1]Anexa nr.1_introduceri'!G84</f>
        <v>-1.46</v>
      </c>
      <c r="H84" s="57"/>
    </row>
    <row r="85" spans="1:8" ht="15.6">
      <c r="A85" s="49" t="str">
        <f>'[1]Anexa nr.1_introduceri'!A85</f>
        <v>5.7</v>
      </c>
      <c r="B85" s="50" t="str">
        <f>'[1]Anexa nr.1_introduceri'!B85</f>
        <v>Raportul poziţiei valutare deschise a băncii la toate valutele (lungă)</v>
      </c>
      <c r="C85" s="51" t="str">
        <f>IF('[1]Anexa nr.1_introduceri'!C85&lt;&gt;"",'[1]Anexa nr.1_introduceri'!C85, "")</f>
        <v>%</v>
      </c>
      <c r="D85" s="51" t="str">
        <f>IF('[1]Anexa nr.1_introduceri'!D85&lt;&gt;"",'[1]Anexa nr.1_introduceri'!D85, "")</f>
        <v>&lt;+20%</v>
      </c>
      <c r="E85" s="52">
        <f>'[1]Anexa nr.1_introduceri'!E85</f>
        <v>0.22</v>
      </c>
      <c r="F85" s="52">
        <f>'[1]Anexa nr.1_introduceri'!F85</f>
        <v>0.02</v>
      </c>
      <c r="G85" s="53">
        <f>'[1]Anexa nr.1_introduceri'!G85</f>
        <v>0</v>
      </c>
      <c r="H85" s="57"/>
    </row>
    <row r="86" spans="1:8" ht="15.6">
      <c r="A86" s="49" t="str">
        <f>'[1]Anexa nr.1_introduceri'!A86</f>
        <v>5.8</v>
      </c>
      <c r="B86" s="50" t="str">
        <f>'[1]Anexa nr.1_introduceri'!B86</f>
        <v>Raportul poziţiei valutare deschise a băncii la toate valutele (scurtă)</v>
      </c>
      <c r="C86" s="51" t="str">
        <f>IF('[1]Anexa nr.1_introduceri'!C86&lt;&gt;"",'[1]Anexa nr.1_introduceri'!C86, "")</f>
        <v>%</v>
      </c>
      <c r="D86" s="51" t="str">
        <f>IF('[1]Anexa nr.1_introduceri'!D86&lt;&gt;"",'[1]Anexa nr.1_introduceri'!D86, "")</f>
        <v>&gt;-20%</v>
      </c>
      <c r="E86" s="52">
        <f>'[1]Anexa nr.1_introduceri'!E86</f>
        <v>-2.2599999999999998</v>
      </c>
      <c r="F86" s="52">
        <f>'[1]Anexa nr.1_introduceri'!F86</f>
        <v>-0.42</v>
      </c>
      <c r="G86" s="53">
        <f>'[1]Anexa nr.1_introduceri'!G86</f>
        <v>-2.7</v>
      </c>
      <c r="H86" s="57"/>
    </row>
    <row r="87" spans="1:8" ht="62.4">
      <c r="A87" s="49" t="str">
        <f>'[1]Anexa nr.1_introduceri'!A87</f>
        <v>5.9</v>
      </c>
      <c r="B87" s="50" t="str">
        <f>'[1]Anexa nr.1_introduceri'!B87</f>
        <v>Raportul dintre suma activelor bilanțiere în valută şi suma obligațiunilor bilanțiere în valută (pentru băncile la care suma activelor bilanțiere în valută şi suma obligaţiunilor bilanțiere în valută va depăși separat pentru fiecare din acestea 10 la sută din mărimea fondurilor proprii totale)</v>
      </c>
      <c r="C87" s="51" t="str">
        <f>IF('[1]Anexa nr.1_introduceri'!C87&lt;&gt;"",'[1]Anexa nr.1_introduceri'!C87, "")</f>
        <v>%</v>
      </c>
      <c r="D87" s="65" t="str">
        <f>IF('[1]Anexa nr.1_introduceri'!D87&lt;&gt;"",'[1]Anexa nr.1_introduceri'!D87, "")</f>
        <v>≤ +25, ≤ - 25</v>
      </c>
      <c r="E87" s="52">
        <f>'[1]Anexa nr.1_introduceri'!E87</f>
        <v>-0.56999999999999995</v>
      </c>
      <c r="F87" s="52">
        <f>'[1]Anexa nr.1_introduceri'!F87</f>
        <v>-0.01</v>
      </c>
      <c r="G87" s="53">
        <f>'[1]Anexa nr.1_introduceri'!G87</f>
        <v>-0.93</v>
      </c>
      <c r="H87" s="57"/>
    </row>
    <row r="88" spans="1:8" ht="15.6">
      <c r="A88" s="60" t="s">
        <v>16</v>
      </c>
      <c r="B88" s="61" t="str">
        <f>'[1]Anexa nr.1_introduceri'!B88</f>
        <v>LIMITELE POZIȚIEI DOMINANTE PE PIAȚA BANCARĂ</v>
      </c>
      <c r="C88" s="62" t="str">
        <f>IF('[1]Anexa nr.1_introduceri'!C88&lt;&gt;"",'[1]Anexa nr.1_introduceri'!C88, "")</f>
        <v/>
      </c>
      <c r="D88" s="62" t="str">
        <f>IF('[1]Anexa nr.1_introduceri'!D88&lt;&gt;"",'[1]Anexa nr.1_introduceri'!D88, "")</f>
        <v/>
      </c>
      <c r="E88" s="63"/>
      <c r="F88" s="63"/>
      <c r="G88" s="64"/>
      <c r="H88" s="57"/>
    </row>
    <row r="89" spans="1:8" ht="15.6">
      <c r="A89" s="49">
        <f>'[1]Anexa nr.1_introduceri'!A89</f>
        <v>6.1</v>
      </c>
      <c r="B89" s="50" t="str">
        <f>'[1]Anexa nr.1_introduceri'!B89</f>
        <v>Total active ale băncii/Total active pe sector bancar</v>
      </c>
      <c r="C89" s="51" t="str">
        <f>IF('[1]Anexa nr.1_introduceri'!C89&lt;&gt;"",'[1]Anexa nr.1_introduceri'!C89, "")</f>
        <v>%</v>
      </c>
      <c r="D89" s="51" t="str">
        <f>IF('[1]Anexa nr.1_introduceri'!D89&lt;&gt;"",'[1]Anexa nr.1_introduceri'!D89, "")</f>
        <v>≤ 35</v>
      </c>
      <c r="E89" s="52">
        <f>'[1]Anexa nr.1_introduceri'!E89</f>
        <v>35.777673662195397</v>
      </c>
      <c r="F89" s="52">
        <f>'[1]Anexa nr.1_introduceri'!F89</f>
        <v>35.911732438412088</v>
      </c>
      <c r="G89" s="53">
        <f>'[1]Anexa nr.1_introduceri'!G89</f>
        <v>34.954116587158936</v>
      </c>
      <c r="H89" s="57"/>
    </row>
    <row r="90" spans="1:8" ht="31.2">
      <c r="A90" s="49">
        <f>'[1]Anexa nr.1_introduceri'!A90</f>
        <v>6.2</v>
      </c>
      <c r="B90" s="50" t="str">
        <f>'[1]Anexa nr.1_introduceri'!B90</f>
        <v>Total depozite ale persoanelor fizice în bănci/Total depozite ale persoanelor fizice pe sector bancar</v>
      </c>
      <c r="C90" s="51" t="str">
        <f>IF('[1]Anexa nr.1_introduceri'!C90&lt;&gt;"",'[1]Anexa nr.1_introduceri'!C90, "")</f>
        <v>%</v>
      </c>
      <c r="D90" s="51" t="str">
        <f>IF('[1]Anexa nr.1_introduceri'!D90&lt;&gt;"",'[1]Anexa nr.1_introduceri'!D90, "")</f>
        <v>≤ 35</v>
      </c>
      <c r="E90" s="52">
        <f>'[1]Anexa nr.1_introduceri'!E90</f>
        <v>35.550833475441799</v>
      </c>
      <c r="F90" s="52">
        <f>'[1]Anexa nr.1_introduceri'!F90</f>
        <v>35.5207355988546</v>
      </c>
      <c r="G90" s="53">
        <f>'[1]Anexa nr.1_introduceri'!G90</f>
        <v>35.797089380958234</v>
      </c>
      <c r="H90" s="57"/>
    </row>
    <row r="91" spans="1:8" ht="15.6">
      <c r="A91" s="60" t="s">
        <v>17</v>
      </c>
      <c r="B91" s="61" t="str">
        <f>'[1]Anexa nr.1_introduceri'!B91</f>
        <v>DATE GENERALE</v>
      </c>
      <c r="C91" s="62" t="str">
        <f>IF('[1]Anexa nr.1_introduceri'!C91&lt;&gt;"",'[1]Anexa nr.1_introduceri'!C91, "")</f>
        <v/>
      </c>
      <c r="D91" s="62" t="str">
        <f>IF('[1]Anexa nr.1_introduceri'!D91&lt;&gt;"",'[1]Anexa nr.1_introduceri'!D91, "")</f>
        <v/>
      </c>
      <c r="E91" s="63"/>
      <c r="F91" s="63"/>
      <c r="G91" s="64"/>
      <c r="H91" s="57"/>
    </row>
    <row r="92" spans="1:8" ht="15.6">
      <c r="A92" s="49" t="s">
        <v>18</v>
      </c>
      <c r="B92" s="50" t="str">
        <f>'[1]Anexa nr.1_introduceri'!B92</f>
        <v>Numărul total de angajaţi ai băncii 21</v>
      </c>
      <c r="C92" s="51" t="str">
        <f>IF('[1]Anexa nr.1_introduceri'!C92&lt;&gt;"",'[1]Anexa nr.1_introduceri'!C92, "")</f>
        <v>nr.</v>
      </c>
      <c r="D92" s="51" t="str">
        <f>IF('[1]Anexa nr.1_introduceri'!D92&lt;&gt;"",'[1]Anexa nr.1_introduceri'!D92, "")</f>
        <v/>
      </c>
      <c r="E92" s="66">
        <f>'[1]Anexa nr.1_introduceri'!E92</f>
        <v>2549</v>
      </c>
      <c r="F92" s="66">
        <f>'[1]Anexa nr.1_introduceri'!F92</f>
        <v>2545</v>
      </c>
      <c r="G92" s="67">
        <f>'[1]Anexa nr.1_introduceri'!G92</f>
        <v>2510</v>
      </c>
      <c r="H92" s="57"/>
    </row>
    <row r="93" spans="1:8" ht="15.6">
      <c r="A93" s="49" t="s">
        <v>19</v>
      </c>
      <c r="B93" s="50" t="str">
        <f>'[1]Anexa nr.1_introduceri'!B93</f>
        <v xml:space="preserve">Subdiviziuni ale băncii:                      </v>
      </c>
      <c r="C93" s="51" t="str">
        <f>IF('[1]Anexa nr.1_introduceri'!C93&lt;&gt;"",'[1]Anexa nr.1_introduceri'!C93, "")</f>
        <v>nr.</v>
      </c>
      <c r="D93" s="51" t="str">
        <f>IF('[1]Anexa nr.1_introduceri'!D93&lt;&gt;"",'[1]Anexa nr.1_introduceri'!D93, "")</f>
        <v/>
      </c>
      <c r="E93" s="66">
        <f>'[1]Anexa nr.1_introduceri'!E93</f>
        <v>91</v>
      </c>
      <c r="F93" s="66">
        <f>'[1]Anexa nr.1_introduceri'!F93</f>
        <v>91</v>
      </c>
      <c r="G93" s="67">
        <f>'[1]Anexa nr.1_introduceri'!G93</f>
        <v>101</v>
      </c>
      <c r="H93" s="57"/>
    </row>
    <row r="94" spans="1:8" ht="15.6">
      <c r="A94" s="49" t="s">
        <v>20</v>
      </c>
      <c r="B94" s="50" t="str">
        <f>'[1]Anexa nr.1_introduceri'!B94</f>
        <v>-  sucursale</v>
      </c>
      <c r="C94" s="51" t="str">
        <f>IF('[1]Anexa nr.1_introduceri'!C94&lt;&gt;"",'[1]Anexa nr.1_introduceri'!C94, "")</f>
        <v>nr.</v>
      </c>
      <c r="D94" s="51" t="str">
        <f>IF('[1]Anexa nr.1_introduceri'!D94&lt;&gt;"",'[1]Anexa nr.1_introduceri'!D94, "")</f>
        <v/>
      </c>
      <c r="E94" s="66">
        <f>'[1]Anexa nr.1_introduceri'!E94</f>
        <v>53</v>
      </c>
      <c r="F94" s="66">
        <f>'[1]Anexa nr.1_introduceri'!F94</f>
        <v>53</v>
      </c>
      <c r="G94" s="67">
        <f>'[1]Anexa nr.1_introduceri'!G94</f>
        <v>53</v>
      </c>
      <c r="H94" s="57"/>
    </row>
    <row r="95" spans="1:8" ht="15.6">
      <c r="A95" s="49" t="s">
        <v>21</v>
      </c>
      <c r="B95" s="50" t="str">
        <f>'[1]Anexa nr.1_introduceri'!B95</f>
        <v>-  agenţii</v>
      </c>
      <c r="C95" s="51" t="str">
        <f>IF('[1]Anexa nr.1_introduceri'!C95&lt;&gt;"",'[1]Anexa nr.1_introduceri'!C95, "")</f>
        <v>nr.</v>
      </c>
      <c r="D95" s="51" t="str">
        <f>IF('[1]Anexa nr.1_introduceri'!D95&lt;&gt;"",'[1]Anexa nr.1_introduceri'!D95, "")</f>
        <v/>
      </c>
      <c r="E95" s="66">
        <f>'[1]Anexa nr.1_introduceri'!E95</f>
        <v>38</v>
      </c>
      <c r="F95" s="66">
        <f>'[1]Anexa nr.1_introduceri'!F95</f>
        <v>38</v>
      </c>
      <c r="G95" s="67">
        <f>'[1]Anexa nr.1_introduceri'!G95</f>
        <v>48</v>
      </c>
      <c r="H95" s="57"/>
    </row>
    <row r="96" spans="1:8" ht="16.2" thickBot="1">
      <c r="A96" s="68" t="s">
        <v>22</v>
      </c>
      <c r="B96" s="69" t="str">
        <f>'[1]Anexa nr.1_introduceri'!B96</f>
        <v>-  birouri de schimb valutar</v>
      </c>
      <c r="C96" s="70" t="str">
        <f>IF('[1]Anexa nr.1_introduceri'!C96&lt;&gt;"",'[1]Anexa nr.1_introduceri'!C96, "")</f>
        <v>nr.</v>
      </c>
      <c r="D96" s="70" t="str">
        <f>IF('[1]Anexa nr.1_introduceri'!D96&lt;&gt;"",'[1]Anexa nr.1_introduceri'!D96, "")</f>
        <v/>
      </c>
      <c r="E96" s="71">
        <f>'[1]Anexa nr.1_introduceri'!E96</f>
        <v>0</v>
      </c>
      <c r="F96" s="71">
        <f>'[1]Anexa nr.1_introduceri'!F96</f>
        <v>0</v>
      </c>
      <c r="G96" s="72">
        <f>'[1]Anexa nr.1_introduceri'!G96</f>
        <v>0</v>
      </c>
      <c r="H96" s="57"/>
    </row>
    <row r="97" spans="1:17" s="75" customFormat="1" ht="13.2">
      <c r="A97" s="73"/>
      <c r="B97" s="74" t="s">
        <v>23</v>
      </c>
      <c r="C97" s="74"/>
      <c r="D97" s="74"/>
      <c r="E97" s="74"/>
      <c r="F97" s="74"/>
      <c r="G97" s="74"/>
    </row>
    <row r="98" spans="1:17" s="75" customFormat="1" ht="13.2">
      <c r="A98" s="73"/>
      <c r="B98" s="76"/>
      <c r="C98" s="76"/>
      <c r="D98" s="76"/>
      <c r="E98" s="76"/>
      <c r="F98" s="76"/>
      <c r="G98" s="76"/>
    </row>
    <row r="99" spans="1:17" s="75" customFormat="1" ht="13.2">
      <c r="A99" s="73"/>
      <c r="B99" s="76"/>
      <c r="C99" s="76"/>
      <c r="D99" s="76"/>
      <c r="E99" s="76"/>
      <c r="F99" s="76"/>
      <c r="G99" s="76"/>
    </row>
    <row r="100" spans="1:17" ht="15.6">
      <c r="A100" s="77"/>
      <c r="B100" s="78" t="s">
        <v>24</v>
      </c>
      <c r="D100" s="4"/>
      <c r="E100" s="23" t="s">
        <v>25</v>
      </c>
      <c r="F100" s="23"/>
      <c r="G100" s="79"/>
    </row>
    <row r="101" spans="1:17" ht="15.6">
      <c r="A101" s="77"/>
      <c r="B101" s="78"/>
      <c r="D101" s="4"/>
      <c r="E101" s="23"/>
      <c r="F101" s="23"/>
      <c r="G101" s="79"/>
    </row>
    <row r="102" spans="1:17" ht="15.6">
      <c r="A102" s="77"/>
      <c r="B102" s="78" t="str">
        <f>'[1]Anexa nr.1_introduceri'!B99</f>
        <v xml:space="preserve">Contabil-şef  adjunct                               </v>
      </c>
      <c r="C102" s="23"/>
      <c r="D102" s="4"/>
      <c r="E102" s="3" t="str">
        <f>'[1]Anexa nr.1_introduceri'!E99</f>
        <v>Angela Caraman</v>
      </c>
      <c r="G102" s="79"/>
    </row>
    <row r="103" spans="1:17" s="23" customFormat="1" ht="15.6">
      <c r="A103" s="77"/>
      <c r="B103" s="78"/>
      <c r="D103" s="4"/>
      <c r="G103" s="24"/>
      <c r="H103" s="80"/>
      <c r="I103" s="80"/>
      <c r="J103" s="80"/>
      <c r="K103" s="80"/>
      <c r="L103" s="80"/>
      <c r="M103" s="80"/>
      <c r="N103" s="80"/>
      <c r="O103" s="80"/>
      <c r="P103" s="80"/>
      <c r="Q103" s="81"/>
    </row>
    <row r="104" spans="1:17" s="23" customFormat="1" ht="15.6">
      <c r="A104" s="77"/>
      <c r="B104" s="2" t="s">
        <v>26</v>
      </c>
      <c r="C104" s="82"/>
      <c r="D104" s="4"/>
      <c r="E104" s="82">
        <f>'[1]Anexa nr.1_introduceri'!E101</f>
        <v>45859</v>
      </c>
      <c r="G104" s="24"/>
      <c r="H104" s="80"/>
      <c r="I104" s="80"/>
      <c r="J104" s="80"/>
      <c r="K104" s="80"/>
      <c r="L104" s="80"/>
      <c r="M104" s="80"/>
      <c r="N104" s="80"/>
      <c r="O104" s="80"/>
      <c r="P104" s="80"/>
      <c r="Q104" s="81"/>
    </row>
    <row r="105" spans="1:17">
      <c r="G105" s="79"/>
    </row>
    <row r="106" spans="1:17" ht="15.6">
      <c r="A106" s="77"/>
      <c r="B106" s="78" t="s">
        <v>27</v>
      </c>
      <c r="C106" s="23"/>
      <c r="D106" s="4"/>
      <c r="G106" s="79"/>
    </row>
    <row r="107" spans="1:17" ht="15.6">
      <c r="C107" s="23"/>
      <c r="D107" s="4"/>
    </row>
    <row r="125" spans="2:2">
      <c r="B125" s="11" t="s">
        <v>28</v>
      </c>
    </row>
  </sheetData>
  <mergeCells count="8">
    <mergeCell ref="B97:G97"/>
    <mergeCell ref="E1:G1"/>
    <mergeCell ref="B6:G6"/>
    <mergeCell ref="A7:A8"/>
    <mergeCell ref="B7:B8"/>
    <mergeCell ref="C7:C8"/>
    <mergeCell ref="D7:D8"/>
    <mergeCell ref="E7:G7"/>
  </mergeCells>
  <pageMargins left="0.43307086614173229" right="0.23622047244094491" top="0.39370078740157483" bottom="0.39370078740157483" header="0.31496062992125984" footer="0.31496062992125984"/>
  <pageSetup paperSize="9" scale="74" firstPageNumber="0" fitToHeight="0" orientation="portrait" r:id="rId1"/>
  <headerFooter alignWithMargins="0">
    <oddHeader>&amp;R&amp;"Arial,Regular"&amp;08&amp;KB3B3B3maib | public
document creat în cadrul băncii</oddHeader>
    <oddFooter>&amp;R&amp;12&amp;P</oddFooter>
    <evenHeader>&amp;L&amp;"Calibri,Regular"&amp;10&amp;K076A54MAIB | Public&amp;R&amp;"Arial,Regular"&amp;08&amp;KB3B3B3maib | public
document creat în cadrul băncii</evenHeader>
    <firstHeader>&amp;L&amp;"Calibri,Regular"&amp;10&amp;K076A54MAIB | Public&amp;R&amp;"Arial,Regular"&amp;08&amp;KB3B3B3maib | public
document creat în cadrul băncii</firstHeader>
  </headerFooter>
  <rowBreaks count="1" manualBreakCount="1">
    <brk id="8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Anexa nr.1-RO</vt:lpstr>
      <vt:lpstr>'Anexa nr.1-RO'!Print_Area</vt:lpstr>
      <vt:lpstr>'Anexa nr.1-RO'!Print_Titles</vt:lpstr>
    </vt:vector>
  </TitlesOfParts>
  <Company>Moldova-Agroindbank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MAIB</dc:creator>
  <cp:lastModifiedBy>MAIB</cp:lastModifiedBy>
  <dcterms:created xsi:type="dcterms:W3CDTF">2025-07-21T10:06:51Z</dcterms:created>
  <dcterms:modified xsi:type="dcterms:W3CDTF">2025-07-21T10:07:10Z</dcterms:modified>
</cp:coreProperties>
</file>